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CHIERSCOMMUNS\TARIFS\TARIFS 2025\"/>
    </mc:Choice>
  </mc:AlternateContent>
  <xr:revisionPtr revIDLastSave="0" documentId="13_ncr:1_{82DF7BC5-DE46-4F58-9EA0-145162F4BC54}" xr6:coauthVersionLast="47" xr6:coauthVersionMax="47" xr10:uidLastSave="{00000000-0000-0000-0000-000000000000}"/>
  <bookViews>
    <workbookView xWindow="-108" yWindow="-108" windowWidth="23256" windowHeight="12576" xr2:uid="{18F09151-DE19-4929-A1A2-29ACCA57FC44}"/>
  </bookViews>
  <sheets>
    <sheet name="Port principal 2025 mis à jou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3" i="2"/>
  <c r="J33" i="2"/>
</calcChain>
</file>

<file path=xl/sharedStrings.xml><?xml version="1.0" encoding="utf-8"?>
<sst xmlns="http://schemas.openxmlformats.org/spreadsheetml/2006/main" count="242" uniqueCount="145">
  <si>
    <t>Catégorie</t>
  </si>
  <si>
    <t>Longueur Hors tout *</t>
  </si>
  <si>
    <t>Largeur Hors tout
maximum</t>
  </si>
  <si>
    <t>FORFAITS ANNUELS</t>
  </si>
  <si>
    <t>TARIFS VISITEURS</t>
  </si>
  <si>
    <t>Haute saison
du 1er Avril au 30 Septembre</t>
  </si>
  <si>
    <t>Mensuel</t>
  </si>
  <si>
    <t xml:space="preserve"> Trimestriel</t>
  </si>
  <si>
    <t>Mensuel
basse saison</t>
  </si>
  <si>
    <t xml:space="preserve"> Trimestriel
basse saison</t>
  </si>
  <si>
    <t>A</t>
  </si>
  <si>
    <t>Inf. à 5m</t>
  </si>
  <si>
    <t>2.15</t>
  </si>
  <si>
    <t>B</t>
  </si>
  <si>
    <t>5,01 à 5,50m</t>
  </si>
  <si>
    <t>2.30</t>
  </si>
  <si>
    <t>C</t>
  </si>
  <si>
    <t>5,51 à 6m</t>
  </si>
  <si>
    <t>2.45</t>
  </si>
  <si>
    <t>D</t>
  </si>
  <si>
    <t>6,01 à 6,50m</t>
  </si>
  <si>
    <t>2.60</t>
  </si>
  <si>
    <t>E</t>
  </si>
  <si>
    <t>6,51 à 7m</t>
  </si>
  <si>
    <t>2.70</t>
  </si>
  <si>
    <t>F</t>
  </si>
  <si>
    <t>7,01 à 7,50m</t>
  </si>
  <si>
    <t>2.80</t>
  </si>
  <si>
    <t>G</t>
  </si>
  <si>
    <t>7,51 à 8m</t>
  </si>
  <si>
    <t>2.95</t>
  </si>
  <si>
    <t>H</t>
  </si>
  <si>
    <t>8,01 à 8,50m</t>
  </si>
  <si>
    <t>3.10</t>
  </si>
  <si>
    <t>I</t>
  </si>
  <si>
    <t>8,51 à 9m</t>
  </si>
  <si>
    <t>3.25</t>
  </si>
  <si>
    <t>J</t>
  </si>
  <si>
    <t>9,01 à 9,50m</t>
  </si>
  <si>
    <t>3.40</t>
  </si>
  <si>
    <t>K</t>
  </si>
  <si>
    <t>9,51 à 10m</t>
  </si>
  <si>
    <t>3.55</t>
  </si>
  <si>
    <t>L</t>
  </si>
  <si>
    <t>10,01 à 10,50m</t>
  </si>
  <si>
    <t>3.70</t>
  </si>
  <si>
    <t>M</t>
  </si>
  <si>
    <t>10,51 à 11m</t>
  </si>
  <si>
    <t>4.00</t>
  </si>
  <si>
    <t>N</t>
  </si>
  <si>
    <t>11,01 à 11,50m</t>
  </si>
  <si>
    <t>4.15</t>
  </si>
  <si>
    <t>O</t>
  </si>
  <si>
    <t>11,51 à 12m</t>
  </si>
  <si>
    <t>4.30</t>
  </si>
  <si>
    <t>P</t>
  </si>
  <si>
    <t>12,01 à 12,50m</t>
  </si>
  <si>
    <t>4.45</t>
  </si>
  <si>
    <t>Q</t>
  </si>
  <si>
    <t>12,51 à 13m</t>
  </si>
  <si>
    <t>4.60</t>
  </si>
  <si>
    <t>R</t>
  </si>
  <si>
    <t>13,01 à 13,50m</t>
  </si>
  <si>
    <t>4.75</t>
  </si>
  <si>
    <t>S</t>
  </si>
  <si>
    <t>13,51 à 14m</t>
  </si>
  <si>
    <t>4.90</t>
  </si>
  <si>
    <t>T</t>
  </si>
  <si>
    <t>14,01 à 14,50m</t>
  </si>
  <si>
    <t>U</t>
  </si>
  <si>
    <t>14,51 à 15m</t>
  </si>
  <si>
    <t>V</t>
  </si>
  <si>
    <t>15,01 à 15,50m</t>
  </si>
  <si>
    <t>W</t>
  </si>
  <si>
    <t>15,51 à 16m</t>
  </si>
  <si>
    <t xml:space="preserve">Par mètre en plus sur la longueur </t>
  </si>
  <si>
    <t>Multicoques sur catway</t>
  </si>
  <si>
    <t>Multicoques sur linéaire</t>
  </si>
  <si>
    <t>Selon grille tarifaire monocoque</t>
  </si>
  <si>
    <t>*Longueur hors tout, telle que mesurée aux extrémités, avec apparaux fixes et mobiles, au poste d’amarrage.</t>
  </si>
  <si>
    <t>CONDITIONS DE PAIEMENT DU CONTRAT ANNUEL</t>
  </si>
  <si>
    <t>DIVERS</t>
  </si>
  <si>
    <t xml:space="preserve">Badge supplémentaire </t>
  </si>
  <si>
    <t>Frais de gestion d'un badge pris à la borne (hors visiteurs)</t>
  </si>
  <si>
    <t>Forfait remplacement amarre</t>
  </si>
  <si>
    <r>
      <rPr>
        <sz val="12"/>
        <color theme="3"/>
        <rFont val="Calibri"/>
        <family val="2"/>
        <scheme val="minor"/>
      </rPr>
      <t>minimum</t>
    </r>
    <r>
      <rPr>
        <sz val="14"/>
        <color theme="3"/>
        <rFont val="Calibri"/>
        <family val="2"/>
        <scheme val="minor"/>
      </rPr>
      <t xml:space="preserve"> 15€</t>
    </r>
  </si>
  <si>
    <t>Pack d'assistance à thèmes
("Comment bien amarrer mon bateau à mon emplacement", "Conseils sur la navigation sur le bassin Havrais"…)
Forfait de 1 heure</t>
  </si>
  <si>
    <t>En cas de non-paiement aux dates convenues, les sommes dues porteront intérêt de plein droit et sans mise en demeure à compter de ces dates, sur la base d'un taux égal à une fois et demi le taux d'intérêt légal sans que cette clause puisse nuire à l'exigibilité de la dette (loi n°92.1442 du 31.12.92).
En outre, la société se réserve le droit, le cas échéant, de faire application de toute mesure d'exécution prévue par la règlementation.</t>
  </si>
  <si>
    <t>FOURNITURE EN EAU/ ELECTRICITE</t>
  </si>
  <si>
    <t>ELECTRICITE
unité en Kwh</t>
  </si>
  <si>
    <t>PRIX
(TTC)</t>
  </si>
  <si>
    <t>20 Kwh</t>
  </si>
  <si>
    <t>50 Kwh</t>
  </si>
  <si>
    <t>500 Kwh</t>
  </si>
  <si>
    <t>1000 Kwh</t>
  </si>
  <si>
    <t>EAU
unité en minutes</t>
  </si>
  <si>
    <t>60 minutes
(Environ 1m3)</t>
  </si>
  <si>
    <t>3 €uros</t>
  </si>
  <si>
    <r>
      <rPr>
        <b/>
        <sz val="22"/>
        <color theme="0"/>
        <rFont val="Calibri"/>
        <family val="2"/>
        <scheme val="minor"/>
      </rPr>
      <t>TARIFS PORT PRINCIPAL 2021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REDEVANCE D'AMARRAGE SUR PONTONS
Forfaits annuels et visiteurs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 xml:space="preserve">Tarifs exprimés en €uros, applicables au 1er Janvier 2021
TVA incluse au taux de 20%
</t>
    </r>
  </si>
  <si>
    <t>Basse saison 
du 1er Octobre au 31 Mars 
(hors tarifs journaliers et emplacements à terre)</t>
  </si>
  <si>
    <t>Journalier</t>
  </si>
  <si>
    <t>Hebdomadaire</t>
  </si>
  <si>
    <t>Hebdomadaire
basse saison</t>
  </si>
  <si>
    <t>Application du coefficient 1,8 du forfait annuel</t>
  </si>
  <si>
    <t>Système dock pneumatique coque rigide (places limitées/forfait annuel uniquement)</t>
  </si>
  <si>
    <t>prix selon la catégorie (Longueur Hors tout) du tarif général x 1,3</t>
  </si>
  <si>
    <r>
      <rPr>
        <b/>
        <sz val="14"/>
        <color theme="3"/>
        <rFont val="Calibri"/>
        <family val="2"/>
        <scheme val="minor"/>
      </rPr>
      <t>Paiement</t>
    </r>
    <r>
      <rPr>
        <sz val="14"/>
        <color theme="3"/>
        <rFont val="Calibri"/>
        <family val="2"/>
        <scheme val="minor"/>
      </rPr>
      <t xml:space="preserve"> de la totalité </t>
    </r>
    <r>
      <rPr>
        <b/>
        <sz val="14"/>
        <color theme="3"/>
        <rFont val="Calibri"/>
        <family val="2"/>
        <scheme val="minor"/>
      </rPr>
      <t>en un seul versement</t>
    </r>
    <r>
      <rPr>
        <sz val="14"/>
        <color theme="3"/>
        <rFont val="Calibri"/>
        <family val="2"/>
        <scheme val="minor"/>
      </rPr>
      <t xml:space="preserve"> avant le 28 Février</t>
    </r>
  </si>
  <si>
    <r>
      <rPr>
        <b/>
        <sz val="14"/>
        <color theme="3"/>
        <rFont val="Calibri"/>
        <family val="2"/>
        <scheme val="minor"/>
      </rPr>
      <t>Paiement en 2 fois</t>
    </r>
    <r>
      <rPr>
        <sz val="14"/>
        <color theme="3"/>
        <rFont val="Calibri"/>
        <family val="2"/>
        <scheme val="minor"/>
      </rPr>
      <t>: 
50% le 28 Février, le solde le 31 Août
(uniquement par prélèvements automatiques bancaires)</t>
    </r>
  </si>
  <si>
    <r>
      <rPr>
        <b/>
        <sz val="14"/>
        <color theme="3"/>
        <rFont val="Calibri"/>
        <family val="2"/>
        <scheme val="minor"/>
      </rPr>
      <t>Paiement en 4 fois</t>
    </r>
    <r>
      <rPr>
        <sz val="14"/>
        <color theme="3"/>
        <rFont val="Calibri"/>
        <family val="2"/>
        <scheme val="minor"/>
      </rPr>
      <t>: 
25% au 10 Février, 25% au 10 Mai, 25% au 10 Août, le solde au 10 Novembre 
(uniquement par prélèvements automatiques bancaires)</t>
    </r>
  </si>
  <si>
    <r>
      <rPr>
        <b/>
        <sz val="14"/>
        <color theme="3"/>
        <rFont val="Calibri"/>
        <family val="2"/>
        <scheme val="minor"/>
      </rPr>
      <t>Paiement en 10 fois par prélèvement</t>
    </r>
    <r>
      <rPr>
        <sz val="14"/>
        <color theme="3"/>
        <rFont val="Calibri"/>
        <family val="2"/>
        <scheme val="minor"/>
      </rPr>
      <t xml:space="preserve"> du 10 Février au 10 Novembre
 (uniquement par prélèvements automatiques bancaires)</t>
    </r>
  </si>
  <si>
    <r>
      <t xml:space="preserve">Système dock pneumatique coque rigide </t>
    </r>
    <r>
      <rPr>
        <b/>
        <sz val="11"/>
        <color theme="3"/>
        <rFont val="Calibri"/>
        <family val="2"/>
        <scheme val="minor"/>
      </rPr>
      <t>(places limitées/forfait annuel uniquement)</t>
    </r>
  </si>
  <si>
    <r>
      <rPr>
        <b/>
        <sz val="14"/>
        <color theme="3"/>
        <rFont val="Calibri"/>
        <family val="2"/>
        <scheme val="minor"/>
      </rPr>
      <t>Paiement en 4 fois</t>
    </r>
    <r>
      <rPr>
        <sz val="14"/>
        <color theme="3"/>
        <rFont val="Calibri"/>
        <family val="2"/>
        <scheme val="minor"/>
      </rPr>
      <t>: 25% au 10 Février, 25% au 10 Mai, 25% au 10 Août, le solde au 10 Novembre  (uniquement par prélèvements automatiques bancaires)</t>
    </r>
  </si>
  <si>
    <r>
      <rPr>
        <b/>
        <sz val="14"/>
        <color theme="3"/>
        <rFont val="Calibri"/>
        <family val="2"/>
        <scheme val="minor"/>
      </rPr>
      <t xml:space="preserve">Paiement en 10 fois par prélèvement: </t>
    </r>
    <r>
      <rPr>
        <sz val="14"/>
        <color theme="3"/>
        <rFont val="Calibri"/>
        <family val="2"/>
        <scheme val="minor"/>
      </rPr>
      <t>Le 10 de chaque mois, de Février à Novembre (uniquement par prélèvements automatiques bancaires)</t>
    </r>
  </si>
  <si>
    <r>
      <rPr>
        <b/>
        <sz val="14"/>
        <color theme="3"/>
        <rFont val="Calibri"/>
        <family val="2"/>
        <scheme val="minor"/>
      </rPr>
      <t>Paiement en 2 fois</t>
    </r>
    <r>
      <rPr>
        <sz val="14"/>
        <color theme="3"/>
        <rFont val="Calibri"/>
        <family val="2"/>
        <scheme val="minor"/>
      </rPr>
      <t>:  50% le 10 Février, le solde le 10 Août (uniquement par prélèvements automatiques bancaires)</t>
    </r>
  </si>
  <si>
    <t>Titulaires d'un contrat annuel Port Vauban</t>
  </si>
  <si>
    <r>
      <t xml:space="preserve">Les titulaires d'un contrat annuel port Vauban se verront appliquer une remise de 50% sur le tarif visiteur port principal 
pour toute nuitée passée au port Principal </t>
    </r>
    <r>
      <rPr>
        <b/>
        <sz val="11"/>
        <color theme="3"/>
        <rFont val="Calibri"/>
        <family val="2"/>
        <scheme val="minor"/>
      </rPr>
      <t>(hors cas exceptionnel: pas d'ouverture du SAS Quinette le soir correspondant à la nuit passée au port Principal)</t>
    </r>
  </si>
  <si>
    <t>Basse saison 
du 1er Octobre au 31 Décembre
et du 1er Janvier au 31 Mars 
(hors tarifs journaliers et emplacements à terre)</t>
  </si>
  <si>
    <t>Les tarifs de fourniture en eau et électricité sont révisables tous les trimestres en fonction des tarifs appliqués à la SPL Le Havre Nautisme</t>
  </si>
  <si>
    <t>Contrat Voile Sportive</t>
  </si>
  <si>
    <t>Largeur 
Hors tout
maximum</t>
  </si>
  <si>
    <t>X</t>
  </si>
  <si>
    <t>Z</t>
  </si>
  <si>
    <t>5.95</t>
  </si>
  <si>
    <t>5.80</t>
  </si>
  <si>
    <t>5.65</t>
  </si>
  <si>
    <t>5.50</t>
  </si>
  <si>
    <t>5.35</t>
  </si>
  <si>
    <t>5.20</t>
  </si>
  <si>
    <t>5.05</t>
  </si>
  <si>
    <t>15,01 à 16m</t>
  </si>
  <si>
    <t>16,01 à 17m</t>
  </si>
  <si>
    <t>17,01 à 18m</t>
  </si>
  <si>
    <t>18,01 à 19m</t>
  </si>
  <si>
    <t>19,01 à 20m</t>
  </si>
  <si>
    <t>Toute l'année</t>
  </si>
  <si>
    <t>Y</t>
  </si>
  <si>
    <t>(1) Tout trimestre commencé en haute saison se verra appliqué le tarif haute saison</t>
  </si>
  <si>
    <t xml:space="preserve"> Trimestriel
(1)</t>
  </si>
  <si>
    <r>
      <rPr>
        <b/>
        <sz val="22"/>
        <color theme="0"/>
        <rFont val="Calibri"/>
        <family val="2"/>
        <scheme val="minor"/>
      </rPr>
      <t>TARIFS PORT PRINCIPAL 2025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 xml:space="preserve">REDEVANCE D'AMARRAGE SUR PONTONS
</t>
    </r>
    <r>
      <rPr>
        <b/>
        <sz val="14"/>
        <color theme="0"/>
        <rFont val="Calibri"/>
        <family val="2"/>
        <scheme val="minor"/>
      </rPr>
      <t>Forfaits annuels et visiteurs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Tarifs exprimés en €uros</t>
    </r>
    <r>
      <rPr>
        <b/>
        <sz val="10"/>
        <color theme="0"/>
        <rFont val="Calibri"/>
        <family val="2"/>
        <scheme val="minor"/>
      </rPr>
      <t>,</t>
    </r>
    <r>
      <rPr>
        <b/>
        <sz val="12"/>
        <color theme="0"/>
        <rFont val="Calibri"/>
        <family val="2"/>
        <scheme val="minor"/>
      </rPr>
      <t xml:space="preserve"> applicables au 1er Janvier 2025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TVA incluse au taux de 20%</t>
    </r>
  </si>
  <si>
    <t>Escale courte durée : 15,50€</t>
  </si>
  <si>
    <r>
      <rPr>
        <b/>
        <sz val="20"/>
        <color theme="3"/>
        <rFont val="Calibri"/>
        <family val="2"/>
        <scheme val="minor"/>
      </rPr>
      <t>1377€</t>
    </r>
    <r>
      <rPr>
        <b/>
        <sz val="14"/>
        <color theme="3"/>
        <rFont val="Calibri"/>
        <family val="2"/>
        <scheme val="minor"/>
      </rPr>
      <t xml:space="preserve"> l'année incluant : 
- Un emplacement à terre, sur le Pôle Nautique, afin d’y stationner la remorque
- Un emplacement à l’eau lors des régates locales pour le voilier déclaré au contrat (limité à 3 nuits par régate)
- Un badge permettant l’usage de la grue potence 3,2t., située sur le Pôle Nautique.</t>
    </r>
  </si>
  <si>
    <r>
      <rPr>
        <b/>
        <sz val="14"/>
        <color theme="3"/>
        <rFont val="Calibri"/>
        <family val="2"/>
        <scheme val="minor"/>
      </rPr>
      <t>Paiement</t>
    </r>
    <r>
      <rPr>
        <sz val="14"/>
        <color theme="3"/>
        <rFont val="Calibri"/>
        <family val="2"/>
        <scheme val="minor"/>
      </rPr>
      <t xml:space="preserve"> de la totalité </t>
    </r>
    <r>
      <rPr>
        <b/>
        <sz val="14"/>
        <color theme="3"/>
        <rFont val="Calibri"/>
        <family val="2"/>
        <scheme val="minor"/>
      </rPr>
      <t>en un seul versement</t>
    </r>
    <r>
      <rPr>
        <sz val="14"/>
        <color theme="3"/>
        <rFont val="Calibri"/>
        <family val="2"/>
        <scheme val="minor"/>
      </rPr>
      <t xml:space="preserve"> avant le 28 Février 2025</t>
    </r>
  </si>
  <si>
    <t>prix selon la catégorie (Longueur Hors tout) du tarif général x 1,35</t>
  </si>
  <si>
    <r>
      <t>FORFAITS ANNUELS</t>
    </r>
    <r>
      <rPr>
        <b/>
        <sz val="16"/>
        <color rgb="FFFF0000"/>
        <rFont val="Calibri"/>
        <family val="2"/>
        <scheme val="minor"/>
      </rPr>
      <t>*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</si>
  <si>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u/>
        <sz val="14"/>
        <color theme="4" tint="-0.249977111117893"/>
        <rFont val="Calibri"/>
        <family val="2"/>
        <scheme val="minor"/>
      </rPr>
      <t xml:space="preserve"> Pour tout nouveau contrat annuel, un versement de 50% du montant du contrat devra être versé en 1 fois dès le début du contrat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</si>
</sst>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\ &quot;€&quot;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4">
    <border>
      <left/>
      <right/>
      <top/>
      <bottom/>
      <diagonal/>
    </border>
    <border>
      <left style="double">
        <color theme="3"/>
      </left>
      <right style="thin">
        <color theme="3"/>
      </right>
      <top style="double">
        <color theme="3"/>
      </top>
      <bottom/>
      <diagonal/>
    </border>
    <border>
      <left style="thin">
        <color theme="3"/>
      </left>
      <right style="thin">
        <color theme="3"/>
      </right>
      <top style="double">
        <color theme="3"/>
      </top>
      <bottom/>
      <diagonal/>
    </border>
    <border>
      <left style="thin">
        <color theme="3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 style="double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 style="double">
        <color theme="3"/>
      </top>
      <bottom style="thin">
        <color theme="3"/>
      </bottom>
      <diagonal/>
    </border>
    <border>
      <left/>
      <right/>
      <top style="double">
        <color theme="3"/>
      </top>
      <bottom style="thin">
        <color theme="3"/>
      </bottom>
      <diagonal/>
    </border>
    <border>
      <left/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3"/>
      </right>
      <top/>
      <bottom style="double">
        <color theme="3"/>
      </bottom>
      <diagonal/>
    </border>
    <border>
      <left style="thin">
        <color theme="3"/>
      </left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 style="double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double">
        <color theme="3"/>
      </right>
      <top/>
      <bottom style="thin">
        <color theme="4"/>
      </bottom>
      <diagonal/>
    </border>
    <border>
      <left style="double">
        <color theme="3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double">
        <color theme="3"/>
      </right>
      <top style="thin">
        <color theme="4"/>
      </top>
      <bottom style="thin">
        <color theme="4"/>
      </bottom>
      <diagonal/>
    </border>
    <border>
      <left style="double">
        <color theme="3"/>
      </left>
      <right/>
      <top style="thin">
        <color theme="3"/>
      </top>
      <bottom style="thin">
        <color theme="3"/>
      </bottom>
      <diagonal/>
    </border>
    <border>
      <left/>
      <right style="double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double">
        <color theme="3"/>
      </left>
      <right/>
      <top style="thin">
        <color theme="3"/>
      </top>
      <bottom style="double">
        <color theme="3"/>
      </bottom>
      <diagonal/>
    </border>
    <border>
      <left/>
      <right style="double">
        <color theme="3"/>
      </right>
      <top style="thin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thin">
        <color theme="3"/>
      </top>
      <bottom style="double">
        <color theme="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double">
        <color theme="3"/>
      </right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/>
      <top style="double">
        <color theme="3"/>
      </top>
      <bottom style="thin">
        <color theme="3"/>
      </bottom>
      <diagonal/>
    </border>
    <border>
      <left style="double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double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double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double">
        <color theme="3"/>
      </right>
      <top style="thin">
        <color theme="3"/>
      </top>
      <bottom/>
      <diagonal/>
    </border>
    <border>
      <left/>
      <right/>
      <top style="thin">
        <color theme="3"/>
      </top>
      <bottom style="double">
        <color theme="3"/>
      </bottom>
      <diagonal/>
    </border>
    <border>
      <left/>
      <right style="thin">
        <color theme="3"/>
      </right>
      <top/>
      <bottom style="double">
        <color theme="3"/>
      </bottom>
      <diagonal/>
    </border>
    <border>
      <left style="thin">
        <color theme="3"/>
      </left>
      <right/>
      <top/>
      <bottom style="double">
        <color theme="3"/>
      </bottom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double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double">
        <color theme="3"/>
      </left>
      <right style="double">
        <color theme="3"/>
      </right>
      <top/>
      <bottom/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double">
        <color theme="3"/>
      </right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auto="1"/>
      </right>
      <top style="thin">
        <color theme="3"/>
      </top>
      <bottom style="thin">
        <color theme="3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double">
        <color theme="3"/>
      </right>
      <top style="thin">
        <color theme="4"/>
      </top>
      <bottom/>
      <diagonal/>
    </border>
    <border>
      <left style="double">
        <color theme="4"/>
      </left>
      <right/>
      <top style="thin">
        <color theme="4"/>
      </top>
      <bottom style="thin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double">
        <color theme="3"/>
      </right>
      <top style="thin">
        <color theme="4"/>
      </top>
      <bottom/>
      <diagonal/>
    </border>
    <border>
      <left/>
      <right style="double">
        <color auto="1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thin">
        <color theme="3"/>
      </top>
      <bottom/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3"/>
      </right>
      <top style="double">
        <color theme="4"/>
      </top>
      <bottom style="double">
        <color theme="4"/>
      </bottom>
      <diagonal/>
    </border>
    <border>
      <left style="thin">
        <color theme="3"/>
      </left>
      <right style="double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7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 wrapText="1"/>
    </xf>
    <xf numFmtId="1" fontId="8" fillId="0" borderId="63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7" fillId="0" borderId="11" xfId="0" applyNumberFormat="1" applyFont="1" applyBorder="1"/>
    <xf numFmtId="165" fontId="7" fillId="0" borderId="11" xfId="0" applyNumberFormat="1" applyFont="1" applyBorder="1" applyAlignment="1">
      <alignment vertical="center"/>
    </xf>
    <xf numFmtId="6" fontId="7" fillId="0" borderId="1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6" fontId="7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66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67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/>
    </xf>
    <xf numFmtId="164" fontId="7" fillId="0" borderId="0" xfId="0" applyNumberFormat="1" applyFont="1"/>
    <xf numFmtId="165" fontId="7" fillId="0" borderId="0" xfId="0" applyNumberFormat="1" applyFont="1" applyAlignment="1">
      <alignment vertical="center"/>
    </xf>
    <xf numFmtId="0" fontId="5" fillId="0" borderId="38" xfId="0" applyFont="1" applyBorder="1" applyAlignment="1">
      <alignment horizontal="center"/>
    </xf>
    <xf numFmtId="0" fontId="4" fillId="0" borderId="73" xfId="0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76" xfId="0" applyNumberFormat="1" applyFont="1" applyBorder="1" applyAlignment="1">
      <alignment horizontal="center" vertical="center"/>
    </xf>
    <xf numFmtId="1" fontId="8" fillId="0" borderId="76" xfId="0" applyNumberFormat="1" applyFont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/>
    </xf>
    <xf numFmtId="0" fontId="4" fillId="3" borderId="73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vertical="center"/>
    </xf>
    <xf numFmtId="1" fontId="6" fillId="3" borderId="57" xfId="0" applyNumberFormat="1" applyFont="1" applyFill="1" applyBorder="1" applyAlignment="1">
      <alignment vertical="center"/>
    </xf>
    <xf numFmtId="1" fontId="6" fillId="3" borderId="6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1" fontId="8" fillId="0" borderId="48" xfId="0" applyNumberFormat="1" applyFont="1" applyBorder="1" applyAlignment="1">
      <alignment horizontal="center" vertical="center"/>
    </xf>
    <xf numFmtId="1" fontId="8" fillId="0" borderId="52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1" fontId="8" fillId="4" borderId="21" xfId="0" applyNumberFormat="1" applyFont="1" applyFill="1" applyBorder="1" applyAlignment="1">
      <alignment horizontal="center" vertical="center"/>
    </xf>
    <xf numFmtId="1" fontId="8" fillId="4" borderId="76" xfId="0" applyNumberFormat="1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 wrapText="1"/>
    </xf>
    <xf numFmtId="1" fontId="8" fillId="4" borderId="76" xfId="0" applyNumberFormat="1" applyFont="1" applyFill="1" applyBorder="1" applyAlignment="1">
      <alignment horizontal="center" vertical="center" wrapText="1"/>
    </xf>
    <xf numFmtId="6" fontId="6" fillId="4" borderId="21" xfId="0" applyNumberFormat="1" applyFont="1" applyFill="1" applyBorder="1" applyAlignment="1">
      <alignment horizontal="center" vertical="center"/>
    </xf>
    <xf numFmtId="8" fontId="6" fillId="4" borderId="60" xfId="0" applyNumberFormat="1" applyFont="1" applyFill="1" applyBorder="1" applyAlignment="1">
      <alignment horizontal="center" vertical="center"/>
    </xf>
    <xf numFmtId="6" fontId="6" fillId="4" borderId="60" xfId="0" applyNumberFormat="1" applyFont="1" applyFill="1" applyBorder="1" applyAlignment="1">
      <alignment horizontal="center" vertical="center"/>
    </xf>
    <xf numFmtId="0" fontId="7" fillId="0" borderId="81" xfId="0" applyFont="1" applyBorder="1" applyAlignment="1">
      <alignment horizontal="left" vertical="center" wrapText="1"/>
    </xf>
    <xf numFmtId="164" fontId="7" fillId="0" borderId="83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164" fontId="7" fillId="0" borderId="44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21" fillId="0" borderId="0" xfId="0" applyFont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1" fontId="8" fillId="4" borderId="57" xfId="0" applyNumberFormat="1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left" vertical="center"/>
    </xf>
    <xf numFmtId="2" fontId="6" fillId="0" borderId="57" xfId="0" applyNumberFormat="1" applyFont="1" applyBorder="1" applyAlignment="1">
      <alignment horizontal="left" vertical="center"/>
    </xf>
    <xf numFmtId="0" fontId="6" fillId="0" borderId="7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57" xfId="0" applyFont="1" applyFill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6" fontId="14" fillId="0" borderId="82" xfId="0" applyNumberFormat="1" applyFont="1" applyBorder="1" applyAlignment="1">
      <alignment horizontal="center" vertical="center"/>
    </xf>
    <xf numFmtId="6" fontId="14" fillId="0" borderId="80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164" fontId="7" fillId="0" borderId="47" xfId="0" applyNumberFormat="1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57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165" fontId="7" fillId="0" borderId="47" xfId="0" applyNumberFormat="1" applyFont="1" applyBorder="1" applyAlignment="1">
      <alignment horizontal="center" vertical="center"/>
    </xf>
    <xf numFmtId="165" fontId="7" fillId="0" borderId="45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6" fontId="7" fillId="0" borderId="51" xfId="0" applyNumberFormat="1" applyFont="1" applyBorder="1" applyAlignment="1">
      <alignment horizontal="center" vertical="center" wrapText="1"/>
    </xf>
    <xf numFmtId="6" fontId="7" fillId="0" borderId="49" xfId="0" applyNumberFormat="1" applyFont="1" applyBorder="1" applyAlignment="1">
      <alignment horizontal="center" vertical="center" wrapText="1"/>
    </xf>
    <xf numFmtId="6" fontId="7" fillId="0" borderId="52" xfId="0" applyNumberFormat="1" applyFont="1" applyBorder="1" applyAlignment="1">
      <alignment horizontal="center" vertical="center" wrapText="1"/>
    </xf>
    <xf numFmtId="6" fontId="7" fillId="0" borderId="55" xfId="0" applyNumberFormat="1" applyFont="1" applyBorder="1" applyAlignment="1">
      <alignment horizontal="center" vertical="center" wrapText="1"/>
    </xf>
    <xf numFmtId="6" fontId="7" fillId="0" borderId="36" xfId="0" applyNumberFormat="1" applyFont="1" applyBorder="1" applyAlignment="1">
      <alignment horizontal="center" vertical="center" wrapText="1"/>
    </xf>
    <xf numFmtId="6" fontId="7" fillId="0" borderId="20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164" fontId="7" fillId="0" borderId="41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7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5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6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6" fontId="14" fillId="0" borderId="18" xfId="0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137176</xdr:colOff>
      <xdr:row>1</xdr:row>
      <xdr:rowOff>152400</xdr:rowOff>
    </xdr:from>
    <xdr:to>
      <xdr:col>21</xdr:col>
      <xdr:colOff>113649</xdr:colOff>
      <xdr:row>2</xdr:row>
      <xdr:rowOff>554025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76" y="335280"/>
          <a:ext cx="2774919" cy="111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272283</xdr:colOff>
      <xdr:row>48</xdr:row>
      <xdr:rowOff>67347</xdr:rowOff>
    </xdr:from>
    <xdr:to>
      <xdr:col>19</xdr:col>
      <xdr:colOff>590570</xdr:colOff>
      <xdr:row>48</xdr:row>
      <xdr:rowOff>360494</xdr:rowOff>
    </xdr:to>
    <xdr:pic>
      <xdr:nvPicPr>
        <xdr:cNvPr id="4" name="Image 3" descr="Panneau de signalisation attention autres dangers A14 - Virag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48" y="23016994"/>
          <a:ext cx="314477" cy="30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2C5B-F4C7-49B3-AAD2-B1BAA787D037}">
  <sheetPr>
    <pageSetUpPr fitToPage="1"/>
  </sheetPr>
  <dimension ref="A1:AG60"/>
  <sheetViews>
    <sheetView showGridLines="0" tabSelected="1" topLeftCell="S30" zoomScale="85" zoomScaleNormal="85" workbookViewId="0">
      <selection activeCell="AF43" sqref="AF43"/>
    </sheetView>
  </sheetViews>
  <sheetFormatPr baseColWidth="10" defaultColWidth="78.77734375" defaultRowHeight="14.4" x14ac:dyDescent="0.3"/>
  <cols>
    <col min="1" max="1" width="78.77734375" hidden="1" customWidth="1"/>
    <col min="2" max="2" width="13.77734375" hidden="1" customWidth="1"/>
    <col min="3" max="3" width="26.77734375" hidden="1" customWidth="1"/>
    <col min="4" max="4" width="23.21875" hidden="1" customWidth="1"/>
    <col min="5" max="6" width="0" hidden="1" customWidth="1"/>
    <col min="7" max="7" width="11.5546875" hidden="1" customWidth="1"/>
    <col min="8" max="8" width="16.21875" hidden="1" customWidth="1"/>
    <col min="9" max="9" width="10.109375" hidden="1" customWidth="1"/>
    <col min="10" max="10" width="13.44140625" hidden="1" customWidth="1"/>
    <col min="11" max="11" width="16.21875" hidden="1" customWidth="1"/>
    <col min="12" max="13" width="14.5546875" hidden="1" customWidth="1"/>
    <col min="14" max="16" width="0" hidden="1" customWidth="1"/>
    <col min="17" max="17" width="13.77734375" hidden="1" customWidth="1"/>
    <col min="18" max="18" width="0" hidden="1" customWidth="1"/>
    <col min="19" max="19" width="4.5546875" customWidth="1"/>
    <col min="20" max="20" width="13.77734375" bestFit="1" customWidth="1"/>
    <col min="21" max="21" width="26.77734375" bestFit="1" customWidth="1"/>
    <col min="22" max="22" width="13.21875" bestFit="1" customWidth="1"/>
    <col min="23" max="23" width="17.33203125" bestFit="1" customWidth="1"/>
    <col min="24" max="24" width="12.109375" bestFit="1" customWidth="1"/>
    <col min="25" max="25" width="19" bestFit="1" customWidth="1"/>
    <col min="26" max="28" width="14.6640625" customWidth="1"/>
    <col min="29" max="31" width="20.77734375" customWidth="1"/>
  </cols>
  <sheetData>
    <row r="1" spans="2:31" ht="15" thickBot="1" x14ac:dyDescent="0.35"/>
    <row r="2" spans="2:31" ht="57" customHeight="1" thickTop="1" x14ac:dyDescent="0.3">
      <c r="E2" s="240" t="s">
        <v>98</v>
      </c>
      <c r="F2" s="78"/>
      <c r="G2" s="78"/>
      <c r="H2" s="78"/>
      <c r="I2" s="78"/>
      <c r="J2" s="78"/>
      <c r="K2" s="78"/>
      <c r="L2" s="78"/>
      <c r="M2" s="78"/>
      <c r="T2" s="80"/>
      <c r="U2" s="81"/>
      <c r="V2" s="81"/>
      <c r="W2" s="78" t="s">
        <v>138</v>
      </c>
      <c r="X2" s="78"/>
      <c r="Y2" s="78"/>
      <c r="Z2" s="78"/>
      <c r="AA2" s="78"/>
      <c r="AB2" s="78"/>
      <c r="AC2" s="78"/>
      <c r="AD2" s="78"/>
      <c r="AE2" s="78"/>
    </row>
    <row r="3" spans="2:31" ht="57" customHeight="1" thickBot="1" x14ac:dyDescent="0.35">
      <c r="E3" s="241"/>
      <c r="F3" s="79"/>
      <c r="G3" s="79"/>
      <c r="H3" s="79"/>
      <c r="I3" s="79"/>
      <c r="J3" s="79"/>
      <c r="K3" s="79"/>
      <c r="L3" s="79"/>
      <c r="M3" s="79"/>
      <c r="T3" s="82"/>
      <c r="U3" s="83"/>
      <c r="V3" s="83"/>
      <c r="W3" s="79"/>
      <c r="X3" s="79"/>
      <c r="Y3" s="79"/>
      <c r="Z3" s="79"/>
      <c r="AA3" s="79"/>
      <c r="AB3" s="79"/>
      <c r="AC3" s="79"/>
      <c r="AD3" s="79"/>
      <c r="AE3" s="79"/>
    </row>
    <row r="4" spans="2:31" ht="39" customHeight="1" thickTop="1" thickBot="1" x14ac:dyDescent="0.35">
      <c r="B4" s="148" t="s">
        <v>0</v>
      </c>
      <c r="C4" s="151" t="s">
        <v>1</v>
      </c>
      <c r="D4" s="154" t="s">
        <v>2</v>
      </c>
      <c r="E4" s="222" t="s">
        <v>3</v>
      </c>
      <c r="F4" s="223"/>
      <c r="G4" s="245" t="s">
        <v>4</v>
      </c>
      <c r="H4" s="164"/>
      <c r="I4" s="164"/>
      <c r="J4" s="164"/>
      <c r="K4" s="164"/>
      <c r="L4" s="164"/>
      <c r="M4" s="165"/>
      <c r="T4" s="148" t="s">
        <v>0</v>
      </c>
      <c r="U4" s="151" t="s">
        <v>1</v>
      </c>
      <c r="V4" s="154" t="s">
        <v>119</v>
      </c>
      <c r="W4" s="157" t="s">
        <v>143</v>
      </c>
      <c r="X4" s="158"/>
      <c r="Y4" s="163" t="s">
        <v>4</v>
      </c>
      <c r="Z4" s="164"/>
      <c r="AA4" s="164"/>
      <c r="AB4" s="164"/>
      <c r="AC4" s="164"/>
      <c r="AD4" s="164"/>
      <c r="AE4" s="165"/>
    </row>
    <row r="5" spans="2:31" ht="81" customHeight="1" thickTop="1" thickBot="1" x14ac:dyDescent="0.35">
      <c r="B5" s="149"/>
      <c r="C5" s="152"/>
      <c r="D5" s="155"/>
      <c r="E5" s="224"/>
      <c r="F5" s="225"/>
      <c r="G5" s="84" t="s">
        <v>5</v>
      </c>
      <c r="H5" s="85"/>
      <c r="I5" s="85"/>
      <c r="J5" s="86"/>
      <c r="K5" s="84" t="s">
        <v>99</v>
      </c>
      <c r="L5" s="85"/>
      <c r="M5" s="86"/>
      <c r="T5" s="149"/>
      <c r="U5" s="152"/>
      <c r="V5" s="155"/>
      <c r="W5" s="159"/>
      <c r="X5" s="160"/>
      <c r="Y5" s="53" t="s">
        <v>134</v>
      </c>
      <c r="Z5" s="84" t="s">
        <v>5</v>
      </c>
      <c r="AA5" s="85"/>
      <c r="AB5" s="86"/>
      <c r="AC5" s="84" t="s">
        <v>116</v>
      </c>
      <c r="AD5" s="85"/>
      <c r="AE5" s="86"/>
    </row>
    <row r="6" spans="2:31" ht="32.4" thickTop="1" thickBot="1" x14ac:dyDescent="0.35">
      <c r="B6" s="150"/>
      <c r="C6" s="153"/>
      <c r="D6" s="156"/>
      <c r="E6" s="226"/>
      <c r="F6" s="227"/>
      <c r="G6" s="2" t="s">
        <v>100</v>
      </c>
      <c r="H6" s="2" t="s">
        <v>101</v>
      </c>
      <c r="I6" s="2" t="s">
        <v>6</v>
      </c>
      <c r="J6" s="2" t="s">
        <v>7</v>
      </c>
      <c r="K6" s="2" t="s">
        <v>102</v>
      </c>
      <c r="L6" s="2" t="s">
        <v>8</v>
      </c>
      <c r="M6" s="2" t="s">
        <v>9</v>
      </c>
      <c r="O6" s="242" t="s">
        <v>88</v>
      </c>
      <c r="P6" s="243"/>
      <c r="Q6" s="244"/>
      <c r="T6" s="150"/>
      <c r="U6" s="153"/>
      <c r="V6" s="156"/>
      <c r="W6" s="161"/>
      <c r="X6" s="162"/>
      <c r="Y6" s="2" t="s">
        <v>100</v>
      </c>
      <c r="Z6" s="2" t="s">
        <v>101</v>
      </c>
      <c r="AA6" s="2" t="s">
        <v>6</v>
      </c>
      <c r="AB6" s="2" t="s">
        <v>137</v>
      </c>
      <c r="AC6" s="2" t="s">
        <v>102</v>
      </c>
      <c r="AD6" s="2" t="s">
        <v>8</v>
      </c>
      <c r="AE6" s="2" t="s">
        <v>9</v>
      </c>
    </row>
    <row r="7" spans="2:31" ht="36" customHeight="1" thickTop="1" thickBot="1" x14ac:dyDescent="0.4">
      <c r="B7" s="3" t="s">
        <v>10</v>
      </c>
      <c r="C7" s="4" t="s">
        <v>11</v>
      </c>
      <c r="D7" s="5" t="s">
        <v>12</v>
      </c>
      <c r="E7" s="246">
        <v>1033.1172000000001</v>
      </c>
      <c r="F7" s="247"/>
      <c r="G7" s="14">
        <v>18</v>
      </c>
      <c r="H7" s="15">
        <v>108</v>
      </c>
      <c r="I7" s="15">
        <f>G7*18</f>
        <v>324</v>
      </c>
      <c r="J7" s="15">
        <v>648</v>
      </c>
      <c r="K7" s="15">
        <v>81</v>
      </c>
      <c r="L7" s="15">
        <v>243</v>
      </c>
      <c r="M7" s="15">
        <v>486</v>
      </c>
      <c r="O7" s="230" t="s">
        <v>89</v>
      </c>
      <c r="P7" s="231"/>
      <c r="Q7" s="228" t="s">
        <v>90</v>
      </c>
      <c r="T7" s="3" t="s">
        <v>10</v>
      </c>
      <c r="U7" s="4" t="s">
        <v>11</v>
      </c>
      <c r="V7" s="5" t="s">
        <v>12</v>
      </c>
      <c r="W7" s="87">
        <v>1075</v>
      </c>
      <c r="X7" s="88"/>
      <c r="Y7" s="63">
        <v>19</v>
      </c>
      <c r="Z7" s="65">
        <v>112</v>
      </c>
      <c r="AA7" s="65">
        <v>337</v>
      </c>
      <c r="AB7" s="65">
        <v>674</v>
      </c>
      <c r="AC7" s="65">
        <v>85</v>
      </c>
      <c r="AD7" s="65">
        <v>253</v>
      </c>
      <c r="AE7" s="65">
        <v>506</v>
      </c>
    </row>
    <row r="8" spans="2:31" ht="36" customHeight="1" thickTop="1" thickBot="1" x14ac:dyDescent="0.4">
      <c r="B8" s="6" t="s">
        <v>13</v>
      </c>
      <c r="C8" s="7" t="s">
        <v>14</v>
      </c>
      <c r="D8" s="8" t="s">
        <v>15</v>
      </c>
      <c r="E8" s="102">
        <v>1102.8240000000001</v>
      </c>
      <c r="F8" s="103"/>
      <c r="G8" s="14">
        <v>19</v>
      </c>
      <c r="H8" s="14">
        <v>114</v>
      </c>
      <c r="I8" s="15">
        <f t="shared" ref="I8:I33" si="0">G8*18</f>
        <v>342</v>
      </c>
      <c r="J8" s="15">
        <f t="shared" ref="J8:J33" si="1">G8*36</f>
        <v>684</v>
      </c>
      <c r="K8" s="15">
        <v>85.5</v>
      </c>
      <c r="L8" s="15">
        <v>256.5</v>
      </c>
      <c r="M8" s="15">
        <v>513</v>
      </c>
      <c r="O8" s="232"/>
      <c r="P8" s="233"/>
      <c r="Q8" s="229"/>
      <c r="T8" s="6" t="s">
        <v>13</v>
      </c>
      <c r="U8" s="7" t="s">
        <v>14</v>
      </c>
      <c r="V8" s="8" t="s">
        <v>15</v>
      </c>
      <c r="W8" s="87">
        <v>1148</v>
      </c>
      <c r="X8" s="88"/>
      <c r="Y8" s="63">
        <v>20</v>
      </c>
      <c r="Z8" s="65">
        <v>118</v>
      </c>
      <c r="AA8" s="65">
        <v>356</v>
      </c>
      <c r="AB8" s="65">
        <v>712</v>
      </c>
      <c r="AC8" s="65">
        <v>89</v>
      </c>
      <c r="AD8" s="65">
        <v>267</v>
      </c>
      <c r="AE8" s="65">
        <v>533</v>
      </c>
    </row>
    <row r="9" spans="2:31" ht="36" customHeight="1" thickTop="1" thickBot="1" x14ac:dyDescent="0.4">
      <c r="B9" s="6" t="s">
        <v>16</v>
      </c>
      <c r="C9" s="7" t="s">
        <v>17</v>
      </c>
      <c r="D9" s="8" t="s">
        <v>18</v>
      </c>
      <c r="E9" s="102">
        <v>1239.1163999999999</v>
      </c>
      <c r="F9" s="103"/>
      <c r="G9" s="14">
        <v>20</v>
      </c>
      <c r="H9" s="14">
        <v>120</v>
      </c>
      <c r="I9" s="15">
        <f t="shared" si="0"/>
        <v>360</v>
      </c>
      <c r="J9" s="15">
        <f t="shared" si="1"/>
        <v>720</v>
      </c>
      <c r="K9" s="15">
        <v>90</v>
      </c>
      <c r="L9" s="15">
        <v>270</v>
      </c>
      <c r="M9" s="15">
        <v>540</v>
      </c>
      <c r="O9" s="237" t="s">
        <v>91</v>
      </c>
      <c r="P9" s="238"/>
      <c r="Q9" s="236">
        <v>4</v>
      </c>
      <c r="T9" s="6" t="s">
        <v>16</v>
      </c>
      <c r="U9" s="7" t="s">
        <v>17</v>
      </c>
      <c r="V9" s="8" t="s">
        <v>18</v>
      </c>
      <c r="W9" s="87">
        <v>1289</v>
      </c>
      <c r="X9" s="88"/>
      <c r="Y9" s="63">
        <v>21</v>
      </c>
      <c r="Z9" s="65">
        <v>124</v>
      </c>
      <c r="AA9" s="65">
        <v>374</v>
      </c>
      <c r="AB9" s="65">
        <v>749</v>
      </c>
      <c r="AC9" s="65">
        <v>94</v>
      </c>
      <c r="AD9" s="65">
        <v>281</v>
      </c>
      <c r="AE9" s="65">
        <v>562</v>
      </c>
    </row>
    <row r="10" spans="2:31" ht="36" customHeight="1" thickTop="1" thickBot="1" x14ac:dyDescent="0.4">
      <c r="B10" s="6" t="s">
        <v>19</v>
      </c>
      <c r="C10" s="7" t="s">
        <v>20</v>
      </c>
      <c r="D10" s="8" t="s">
        <v>21</v>
      </c>
      <c r="E10" s="102">
        <v>1376.4492</v>
      </c>
      <c r="F10" s="103"/>
      <c r="G10" s="14">
        <v>21</v>
      </c>
      <c r="H10" s="14">
        <v>126</v>
      </c>
      <c r="I10" s="15">
        <f t="shared" si="0"/>
        <v>378</v>
      </c>
      <c r="J10" s="15">
        <f t="shared" si="1"/>
        <v>756</v>
      </c>
      <c r="K10" s="15">
        <v>94.5</v>
      </c>
      <c r="L10" s="15">
        <v>283.5</v>
      </c>
      <c r="M10" s="15">
        <v>567</v>
      </c>
      <c r="O10" s="106"/>
      <c r="P10" s="107"/>
      <c r="Q10" s="109"/>
      <c r="T10" s="6" t="s">
        <v>19</v>
      </c>
      <c r="U10" s="7" t="s">
        <v>20</v>
      </c>
      <c r="V10" s="8" t="s">
        <v>21</v>
      </c>
      <c r="W10" s="87">
        <v>1432</v>
      </c>
      <c r="X10" s="88"/>
      <c r="Y10" s="63">
        <v>22</v>
      </c>
      <c r="Z10" s="65">
        <v>132</v>
      </c>
      <c r="AA10" s="65">
        <v>394</v>
      </c>
      <c r="AB10" s="65">
        <v>786</v>
      </c>
      <c r="AC10" s="65">
        <v>98</v>
      </c>
      <c r="AD10" s="65">
        <v>295</v>
      </c>
      <c r="AE10" s="65">
        <v>590</v>
      </c>
    </row>
    <row r="11" spans="2:31" ht="36" customHeight="1" thickTop="1" thickBot="1" x14ac:dyDescent="0.4">
      <c r="B11" s="6" t="s">
        <v>22</v>
      </c>
      <c r="C11" s="9" t="s">
        <v>23</v>
      </c>
      <c r="D11" s="8" t="s">
        <v>24</v>
      </c>
      <c r="E11" s="102">
        <v>1510.6607999999999</v>
      </c>
      <c r="F11" s="103"/>
      <c r="G11" s="14">
        <v>22</v>
      </c>
      <c r="H11" s="14">
        <v>132</v>
      </c>
      <c r="I11" s="15">
        <f t="shared" si="0"/>
        <v>396</v>
      </c>
      <c r="J11" s="15">
        <f t="shared" si="1"/>
        <v>792</v>
      </c>
      <c r="K11" s="15">
        <v>99</v>
      </c>
      <c r="L11" s="15">
        <v>297</v>
      </c>
      <c r="M11" s="15">
        <v>594</v>
      </c>
      <c r="O11" s="104" t="s">
        <v>92</v>
      </c>
      <c r="P11" s="105"/>
      <c r="Q11" s="108">
        <v>10</v>
      </c>
      <c r="T11" s="6" t="s">
        <v>22</v>
      </c>
      <c r="U11" s="56" t="s">
        <v>23</v>
      </c>
      <c r="V11" s="8" t="s">
        <v>24</v>
      </c>
      <c r="W11" s="87">
        <v>1572</v>
      </c>
      <c r="X11" s="88"/>
      <c r="Y11" s="63">
        <v>23</v>
      </c>
      <c r="Z11" s="65">
        <v>138</v>
      </c>
      <c r="AA11" s="65">
        <v>412</v>
      </c>
      <c r="AB11" s="65">
        <v>824</v>
      </c>
      <c r="AC11" s="65">
        <v>103</v>
      </c>
      <c r="AD11" s="65">
        <v>309</v>
      </c>
      <c r="AE11" s="65">
        <v>618</v>
      </c>
    </row>
    <row r="12" spans="2:31" ht="36" customHeight="1" thickTop="1" thickBot="1" x14ac:dyDescent="0.4">
      <c r="B12" s="6" t="s">
        <v>25</v>
      </c>
      <c r="C12" s="9" t="s">
        <v>26</v>
      </c>
      <c r="D12" s="8" t="s">
        <v>27</v>
      </c>
      <c r="E12" s="102">
        <v>1715.6196</v>
      </c>
      <c r="F12" s="103"/>
      <c r="G12" s="14">
        <v>23</v>
      </c>
      <c r="H12" s="14">
        <v>138</v>
      </c>
      <c r="I12" s="15">
        <f t="shared" si="0"/>
        <v>414</v>
      </c>
      <c r="J12" s="15">
        <f t="shared" si="1"/>
        <v>828</v>
      </c>
      <c r="K12" s="15">
        <v>103.5</v>
      </c>
      <c r="L12" s="15">
        <v>310.5</v>
      </c>
      <c r="M12" s="15">
        <v>621</v>
      </c>
      <c r="O12" s="106"/>
      <c r="P12" s="107"/>
      <c r="Q12" s="109"/>
      <c r="T12" s="6" t="s">
        <v>25</v>
      </c>
      <c r="U12" s="56" t="s">
        <v>26</v>
      </c>
      <c r="V12" s="8" t="s">
        <v>27</v>
      </c>
      <c r="W12" s="87">
        <v>1785</v>
      </c>
      <c r="X12" s="88"/>
      <c r="Y12" s="63">
        <v>24</v>
      </c>
      <c r="Z12" s="65">
        <v>144</v>
      </c>
      <c r="AA12" s="65">
        <v>430</v>
      </c>
      <c r="AB12" s="65">
        <v>862</v>
      </c>
      <c r="AC12" s="65">
        <v>108</v>
      </c>
      <c r="AD12" s="65">
        <v>323</v>
      </c>
      <c r="AE12" s="65">
        <v>646</v>
      </c>
    </row>
    <row r="13" spans="2:31" ht="36" customHeight="1" thickTop="1" thickBot="1" x14ac:dyDescent="0.4">
      <c r="B13" s="6" t="s">
        <v>28</v>
      </c>
      <c r="C13" s="9" t="s">
        <v>29</v>
      </c>
      <c r="D13" s="8" t="s">
        <v>30</v>
      </c>
      <c r="E13" s="102">
        <v>1853.9928000000002</v>
      </c>
      <c r="F13" s="103"/>
      <c r="G13" s="14">
        <v>24</v>
      </c>
      <c r="H13" s="14">
        <v>144</v>
      </c>
      <c r="I13" s="15">
        <f t="shared" si="0"/>
        <v>432</v>
      </c>
      <c r="J13" s="15">
        <f t="shared" si="1"/>
        <v>864</v>
      </c>
      <c r="K13" s="15">
        <v>108</v>
      </c>
      <c r="L13" s="15">
        <v>324</v>
      </c>
      <c r="M13" s="15">
        <v>648</v>
      </c>
      <c r="O13" s="104" t="s">
        <v>93</v>
      </c>
      <c r="P13" s="105"/>
      <c r="Q13" s="108">
        <v>100</v>
      </c>
      <c r="T13" s="6" t="s">
        <v>28</v>
      </c>
      <c r="U13" s="56" t="s">
        <v>29</v>
      </c>
      <c r="V13" s="8" t="s">
        <v>30</v>
      </c>
      <c r="W13" s="87">
        <v>1929</v>
      </c>
      <c r="X13" s="88"/>
      <c r="Y13" s="63">
        <v>26</v>
      </c>
      <c r="Z13" s="65">
        <v>150</v>
      </c>
      <c r="AA13" s="65">
        <v>450</v>
      </c>
      <c r="AB13" s="65">
        <v>899</v>
      </c>
      <c r="AC13" s="65">
        <v>112</v>
      </c>
      <c r="AD13" s="65">
        <v>337</v>
      </c>
      <c r="AE13" s="65">
        <v>674</v>
      </c>
    </row>
    <row r="14" spans="2:31" ht="36" customHeight="1" thickTop="1" thickBot="1" x14ac:dyDescent="0.4">
      <c r="B14" s="6" t="s">
        <v>31</v>
      </c>
      <c r="C14" s="9" t="s">
        <v>32</v>
      </c>
      <c r="D14" s="8" t="s">
        <v>33</v>
      </c>
      <c r="E14" s="102">
        <v>2058.9515999999999</v>
      </c>
      <c r="F14" s="103"/>
      <c r="G14" s="14">
        <v>25</v>
      </c>
      <c r="H14" s="14">
        <v>150</v>
      </c>
      <c r="I14" s="15">
        <f t="shared" si="0"/>
        <v>450</v>
      </c>
      <c r="J14" s="15">
        <f t="shared" si="1"/>
        <v>900</v>
      </c>
      <c r="K14" s="15">
        <v>112.5</v>
      </c>
      <c r="L14" s="15">
        <v>337.5</v>
      </c>
      <c r="M14" s="15">
        <v>675</v>
      </c>
      <c r="O14" s="106"/>
      <c r="P14" s="107"/>
      <c r="Q14" s="109"/>
      <c r="T14" s="6" t="s">
        <v>31</v>
      </c>
      <c r="U14" s="56" t="s">
        <v>32</v>
      </c>
      <c r="V14" s="8" t="s">
        <v>33</v>
      </c>
      <c r="W14" s="87">
        <v>2142</v>
      </c>
      <c r="X14" s="88"/>
      <c r="Y14" s="63">
        <v>28</v>
      </c>
      <c r="Z14" s="65">
        <v>156</v>
      </c>
      <c r="AA14" s="65">
        <v>468</v>
      </c>
      <c r="AB14" s="65">
        <v>936</v>
      </c>
      <c r="AC14" s="65">
        <v>117</v>
      </c>
      <c r="AD14" s="65">
        <v>351</v>
      </c>
      <c r="AE14" s="65">
        <v>703</v>
      </c>
    </row>
    <row r="15" spans="2:31" ht="36" customHeight="1" thickTop="1" thickBot="1" x14ac:dyDescent="0.4">
      <c r="B15" s="6" t="s">
        <v>34</v>
      </c>
      <c r="C15" s="9" t="s">
        <v>35</v>
      </c>
      <c r="D15" s="8" t="s">
        <v>36</v>
      </c>
      <c r="E15" s="102">
        <v>2263.9104000000002</v>
      </c>
      <c r="F15" s="103"/>
      <c r="G15" s="14">
        <v>26</v>
      </c>
      <c r="H15" s="14">
        <v>156</v>
      </c>
      <c r="I15" s="15">
        <f t="shared" si="0"/>
        <v>468</v>
      </c>
      <c r="J15" s="15">
        <f t="shared" si="1"/>
        <v>936</v>
      </c>
      <c r="K15" s="15">
        <v>117</v>
      </c>
      <c r="L15" s="15">
        <v>351</v>
      </c>
      <c r="M15" s="15">
        <v>702</v>
      </c>
      <c r="O15" s="104" t="s">
        <v>94</v>
      </c>
      <c r="P15" s="105"/>
      <c r="Q15" s="108">
        <v>200</v>
      </c>
      <c r="T15" s="6" t="s">
        <v>34</v>
      </c>
      <c r="U15" s="56" t="s">
        <v>35</v>
      </c>
      <c r="V15" s="8" t="s">
        <v>36</v>
      </c>
      <c r="W15" s="87">
        <v>2355</v>
      </c>
      <c r="X15" s="88"/>
      <c r="Y15" s="63">
        <v>29</v>
      </c>
      <c r="Z15" s="65">
        <v>162</v>
      </c>
      <c r="AA15" s="65">
        <v>487</v>
      </c>
      <c r="AB15" s="65">
        <v>974</v>
      </c>
      <c r="AC15" s="65">
        <v>121</v>
      </c>
      <c r="AD15" s="65">
        <v>365</v>
      </c>
      <c r="AE15" s="65">
        <v>730</v>
      </c>
    </row>
    <row r="16" spans="2:31" ht="36" customHeight="1" thickTop="1" thickBot="1" x14ac:dyDescent="0.4">
      <c r="B16" s="6" t="s">
        <v>37</v>
      </c>
      <c r="C16" s="9" t="s">
        <v>38</v>
      </c>
      <c r="D16" s="8" t="s">
        <v>39</v>
      </c>
      <c r="E16" s="102">
        <v>2466.7883999999999</v>
      </c>
      <c r="F16" s="103"/>
      <c r="G16" s="14">
        <v>28</v>
      </c>
      <c r="H16" s="14">
        <v>168</v>
      </c>
      <c r="I16" s="15">
        <f t="shared" si="0"/>
        <v>504</v>
      </c>
      <c r="J16" s="15">
        <f t="shared" si="1"/>
        <v>1008</v>
      </c>
      <c r="K16" s="15">
        <v>126</v>
      </c>
      <c r="L16" s="15">
        <v>378</v>
      </c>
      <c r="M16" s="15">
        <v>756</v>
      </c>
      <c r="O16" s="234"/>
      <c r="P16" s="235"/>
      <c r="Q16" s="239"/>
      <c r="T16" s="6" t="s">
        <v>37</v>
      </c>
      <c r="U16" s="56" t="s">
        <v>38</v>
      </c>
      <c r="V16" s="8" t="s">
        <v>39</v>
      </c>
      <c r="W16" s="87">
        <v>2566</v>
      </c>
      <c r="X16" s="88"/>
      <c r="Y16" s="63">
        <v>31</v>
      </c>
      <c r="Z16" s="65">
        <v>174</v>
      </c>
      <c r="AA16" s="65">
        <v>524</v>
      </c>
      <c r="AB16" s="65">
        <v>1049</v>
      </c>
      <c r="AC16" s="65">
        <v>132</v>
      </c>
      <c r="AD16" s="65">
        <v>394</v>
      </c>
      <c r="AE16" s="65">
        <v>786</v>
      </c>
    </row>
    <row r="17" spans="2:31" ht="36" customHeight="1" thickTop="1" thickBot="1" x14ac:dyDescent="0.4">
      <c r="B17" s="6" t="s">
        <v>40</v>
      </c>
      <c r="C17" s="9" t="s">
        <v>41</v>
      </c>
      <c r="D17" s="8" t="s">
        <v>42</v>
      </c>
      <c r="E17" s="102">
        <v>2672.7876000000001</v>
      </c>
      <c r="F17" s="103"/>
      <c r="G17" s="14">
        <v>31</v>
      </c>
      <c r="H17" s="14">
        <v>186</v>
      </c>
      <c r="I17" s="15">
        <f t="shared" si="0"/>
        <v>558</v>
      </c>
      <c r="J17" s="15">
        <f t="shared" si="1"/>
        <v>1116</v>
      </c>
      <c r="K17" s="15">
        <v>139.5</v>
      </c>
      <c r="L17" s="15">
        <v>418.5</v>
      </c>
      <c r="M17" s="15">
        <v>837</v>
      </c>
      <c r="O17" s="230" t="s">
        <v>95</v>
      </c>
      <c r="P17" s="231"/>
      <c r="Q17" s="228" t="s">
        <v>90</v>
      </c>
      <c r="T17" s="6" t="s">
        <v>40</v>
      </c>
      <c r="U17" s="56" t="s">
        <v>41</v>
      </c>
      <c r="V17" s="8" t="s">
        <v>42</v>
      </c>
      <c r="W17" s="87">
        <v>2781</v>
      </c>
      <c r="X17" s="88"/>
      <c r="Y17" s="63">
        <v>34</v>
      </c>
      <c r="Z17" s="65">
        <v>194</v>
      </c>
      <c r="AA17" s="65">
        <v>580</v>
      </c>
      <c r="AB17" s="65">
        <v>1161</v>
      </c>
      <c r="AC17" s="65">
        <v>145</v>
      </c>
      <c r="AD17" s="65">
        <v>436</v>
      </c>
      <c r="AE17" s="65">
        <v>871</v>
      </c>
    </row>
    <row r="18" spans="2:31" ht="36" customHeight="1" thickTop="1" thickBot="1" x14ac:dyDescent="0.4">
      <c r="B18" s="6" t="s">
        <v>43</v>
      </c>
      <c r="C18" s="9" t="s">
        <v>44</v>
      </c>
      <c r="D18" s="8" t="s">
        <v>45</v>
      </c>
      <c r="E18" s="102">
        <v>2875.6656000000003</v>
      </c>
      <c r="F18" s="103"/>
      <c r="G18" s="14">
        <v>34</v>
      </c>
      <c r="H18" s="14">
        <v>204</v>
      </c>
      <c r="I18" s="15">
        <f t="shared" si="0"/>
        <v>612</v>
      </c>
      <c r="J18" s="15">
        <f t="shared" si="1"/>
        <v>1224</v>
      </c>
      <c r="K18" s="15">
        <v>153</v>
      </c>
      <c r="L18" s="15">
        <v>459</v>
      </c>
      <c r="M18" s="15">
        <v>918</v>
      </c>
      <c r="O18" s="232"/>
      <c r="P18" s="233"/>
      <c r="Q18" s="229"/>
      <c r="T18" s="6" t="s">
        <v>43</v>
      </c>
      <c r="U18" s="56" t="s">
        <v>44</v>
      </c>
      <c r="V18" s="8" t="s">
        <v>45</v>
      </c>
      <c r="W18" s="87">
        <v>2992</v>
      </c>
      <c r="X18" s="88"/>
      <c r="Y18" s="63">
        <v>37</v>
      </c>
      <c r="Z18" s="65">
        <v>212</v>
      </c>
      <c r="AA18" s="65">
        <v>636</v>
      </c>
      <c r="AB18" s="65">
        <v>1273</v>
      </c>
      <c r="AC18" s="65">
        <v>159</v>
      </c>
      <c r="AD18" s="65">
        <v>477</v>
      </c>
      <c r="AE18" s="65">
        <v>955</v>
      </c>
    </row>
    <row r="19" spans="2:31" ht="36" customHeight="1" thickTop="1" thickBot="1" x14ac:dyDescent="0.4">
      <c r="B19" s="6" t="s">
        <v>46</v>
      </c>
      <c r="C19" s="9" t="s">
        <v>47</v>
      </c>
      <c r="D19" s="8" t="s">
        <v>48</v>
      </c>
      <c r="E19" s="102">
        <v>3081.6648000000005</v>
      </c>
      <c r="F19" s="103"/>
      <c r="G19" s="14">
        <v>36</v>
      </c>
      <c r="H19" s="14">
        <v>216</v>
      </c>
      <c r="I19" s="15">
        <f t="shared" si="0"/>
        <v>648</v>
      </c>
      <c r="J19" s="15">
        <f t="shared" si="1"/>
        <v>1296</v>
      </c>
      <c r="K19" s="15">
        <v>162</v>
      </c>
      <c r="L19" s="15">
        <v>486</v>
      </c>
      <c r="M19" s="15">
        <v>972</v>
      </c>
      <c r="O19" s="138" t="s">
        <v>96</v>
      </c>
      <c r="P19" s="139"/>
      <c r="Q19" s="128" t="s">
        <v>97</v>
      </c>
      <c r="T19" s="6" t="s">
        <v>46</v>
      </c>
      <c r="U19" s="56" t="s">
        <v>47</v>
      </c>
      <c r="V19" s="8" t="s">
        <v>48</v>
      </c>
      <c r="W19" s="87">
        <v>3206</v>
      </c>
      <c r="X19" s="88"/>
      <c r="Y19" s="63">
        <v>39</v>
      </c>
      <c r="Z19" s="65">
        <v>224</v>
      </c>
      <c r="AA19" s="65">
        <v>674</v>
      </c>
      <c r="AB19" s="65">
        <v>1348</v>
      </c>
      <c r="AC19" s="65">
        <v>168</v>
      </c>
      <c r="AD19" s="65">
        <v>506</v>
      </c>
      <c r="AE19" s="65">
        <v>1011</v>
      </c>
    </row>
    <row r="20" spans="2:31" ht="36" customHeight="1" thickTop="1" thickBot="1" x14ac:dyDescent="0.4">
      <c r="B20" s="6" t="s">
        <v>49</v>
      </c>
      <c r="C20" s="9" t="s">
        <v>50</v>
      </c>
      <c r="D20" s="8" t="s">
        <v>51</v>
      </c>
      <c r="E20" s="102">
        <v>3287.6640000000002</v>
      </c>
      <c r="F20" s="103"/>
      <c r="G20" s="14">
        <v>38</v>
      </c>
      <c r="H20" s="14">
        <v>228</v>
      </c>
      <c r="I20" s="15">
        <f t="shared" si="0"/>
        <v>684</v>
      </c>
      <c r="J20" s="15">
        <f t="shared" si="1"/>
        <v>1368</v>
      </c>
      <c r="K20" s="15">
        <v>171</v>
      </c>
      <c r="L20" s="15">
        <v>513</v>
      </c>
      <c r="M20" s="15">
        <v>1026</v>
      </c>
      <c r="O20" s="140"/>
      <c r="P20" s="141"/>
      <c r="Q20" s="129"/>
      <c r="T20" s="6" t="s">
        <v>49</v>
      </c>
      <c r="U20" s="56" t="s">
        <v>50</v>
      </c>
      <c r="V20" s="8" t="s">
        <v>51</v>
      </c>
      <c r="W20" s="87">
        <v>3420</v>
      </c>
      <c r="X20" s="88"/>
      <c r="Y20" s="63">
        <v>41</v>
      </c>
      <c r="Z20" s="65">
        <v>238</v>
      </c>
      <c r="AA20" s="65">
        <v>712</v>
      </c>
      <c r="AB20" s="65">
        <v>1423</v>
      </c>
      <c r="AC20" s="65">
        <v>177</v>
      </c>
      <c r="AD20" s="65">
        <v>533</v>
      </c>
      <c r="AE20" s="65">
        <v>1068</v>
      </c>
    </row>
    <row r="21" spans="2:31" ht="36" customHeight="1" thickTop="1" thickBot="1" x14ac:dyDescent="0.4">
      <c r="B21" s="6" t="s">
        <v>52</v>
      </c>
      <c r="C21" s="9" t="s">
        <v>53</v>
      </c>
      <c r="D21" s="8" t="s">
        <v>54</v>
      </c>
      <c r="E21" s="102">
        <v>3490.5419999999999</v>
      </c>
      <c r="F21" s="103"/>
      <c r="G21" s="14">
        <v>40</v>
      </c>
      <c r="H21" s="14">
        <v>240</v>
      </c>
      <c r="I21" s="15">
        <f t="shared" si="0"/>
        <v>720</v>
      </c>
      <c r="J21" s="15">
        <f t="shared" si="1"/>
        <v>1440</v>
      </c>
      <c r="K21" s="15">
        <v>180</v>
      </c>
      <c r="L21" s="15">
        <v>540</v>
      </c>
      <c r="M21" s="15">
        <v>1080</v>
      </c>
      <c r="O21" s="140"/>
      <c r="P21" s="141"/>
      <c r="Q21" s="129"/>
      <c r="T21" s="6" t="s">
        <v>52</v>
      </c>
      <c r="U21" s="56" t="s">
        <v>53</v>
      </c>
      <c r="V21" s="8" t="s">
        <v>54</v>
      </c>
      <c r="W21" s="87">
        <v>3631</v>
      </c>
      <c r="X21" s="88"/>
      <c r="Y21" s="63">
        <v>43</v>
      </c>
      <c r="Z21" s="65">
        <v>250</v>
      </c>
      <c r="AA21" s="65">
        <v>749</v>
      </c>
      <c r="AB21" s="65">
        <v>1498</v>
      </c>
      <c r="AC21" s="65">
        <v>188</v>
      </c>
      <c r="AD21" s="65">
        <v>562</v>
      </c>
      <c r="AE21" s="65">
        <v>1124</v>
      </c>
    </row>
    <row r="22" spans="2:31" ht="36" customHeight="1" thickTop="1" thickBot="1" x14ac:dyDescent="0.4">
      <c r="B22" s="6" t="s">
        <v>55</v>
      </c>
      <c r="C22" s="9" t="s">
        <v>56</v>
      </c>
      <c r="D22" s="8" t="s">
        <v>57</v>
      </c>
      <c r="E22" s="102">
        <v>3694.4603999999999</v>
      </c>
      <c r="F22" s="103"/>
      <c r="G22" s="14">
        <v>43</v>
      </c>
      <c r="H22" s="14">
        <v>258</v>
      </c>
      <c r="I22" s="15">
        <f t="shared" si="0"/>
        <v>774</v>
      </c>
      <c r="J22" s="15">
        <f t="shared" si="1"/>
        <v>1548</v>
      </c>
      <c r="K22" s="15">
        <v>193.5</v>
      </c>
      <c r="L22" s="15">
        <v>580.5</v>
      </c>
      <c r="M22" s="15">
        <v>1161</v>
      </c>
      <c r="O22" s="140"/>
      <c r="P22" s="141"/>
      <c r="Q22" s="129"/>
      <c r="T22" s="6" t="s">
        <v>55</v>
      </c>
      <c r="U22" s="56" t="s">
        <v>56</v>
      </c>
      <c r="V22" s="8" t="s">
        <v>57</v>
      </c>
      <c r="W22" s="87">
        <v>3843</v>
      </c>
      <c r="X22" s="88"/>
      <c r="Y22" s="63">
        <v>46</v>
      </c>
      <c r="Z22" s="65">
        <v>268</v>
      </c>
      <c r="AA22" s="65">
        <v>805</v>
      </c>
      <c r="AB22" s="65">
        <v>1611</v>
      </c>
      <c r="AC22" s="65">
        <v>201</v>
      </c>
      <c r="AD22" s="65">
        <v>604</v>
      </c>
      <c r="AE22" s="65">
        <v>1208</v>
      </c>
    </row>
    <row r="23" spans="2:31" ht="36" customHeight="1" thickTop="1" thickBot="1" x14ac:dyDescent="0.4">
      <c r="B23" s="6" t="s">
        <v>58</v>
      </c>
      <c r="C23" s="9" t="s">
        <v>59</v>
      </c>
      <c r="D23" s="8" t="s">
        <v>60</v>
      </c>
      <c r="E23" s="102">
        <v>3901.5</v>
      </c>
      <c r="F23" s="103"/>
      <c r="G23" s="14">
        <v>46</v>
      </c>
      <c r="H23" s="14">
        <v>276</v>
      </c>
      <c r="I23" s="15">
        <f t="shared" si="0"/>
        <v>828</v>
      </c>
      <c r="J23" s="15">
        <f t="shared" si="1"/>
        <v>1656</v>
      </c>
      <c r="K23" s="15">
        <v>207</v>
      </c>
      <c r="L23" s="15">
        <v>621</v>
      </c>
      <c r="M23" s="15">
        <v>1242</v>
      </c>
      <c r="O23" s="140"/>
      <c r="P23" s="141"/>
      <c r="Q23" s="129"/>
      <c r="T23" s="6" t="s">
        <v>58</v>
      </c>
      <c r="U23" s="56" t="s">
        <v>59</v>
      </c>
      <c r="V23" s="8" t="s">
        <v>60</v>
      </c>
      <c r="W23" s="87">
        <v>4060</v>
      </c>
      <c r="X23" s="88"/>
      <c r="Y23" s="63">
        <v>49</v>
      </c>
      <c r="Z23" s="65">
        <v>288</v>
      </c>
      <c r="AA23" s="65">
        <v>862</v>
      </c>
      <c r="AB23" s="65">
        <v>1723</v>
      </c>
      <c r="AC23" s="65">
        <v>215</v>
      </c>
      <c r="AD23" s="65">
        <v>646</v>
      </c>
      <c r="AE23" s="65">
        <v>1292</v>
      </c>
    </row>
    <row r="24" spans="2:31" ht="36" customHeight="1" thickTop="1" thickBot="1" x14ac:dyDescent="0.4">
      <c r="B24" s="6" t="s">
        <v>61</v>
      </c>
      <c r="C24" s="9" t="s">
        <v>62</v>
      </c>
      <c r="D24" s="8" t="s">
        <v>63</v>
      </c>
      <c r="E24" s="102">
        <v>4145.9940000000006</v>
      </c>
      <c r="F24" s="103"/>
      <c r="G24" s="14">
        <v>49</v>
      </c>
      <c r="H24" s="14">
        <v>294</v>
      </c>
      <c r="I24" s="15">
        <f t="shared" si="0"/>
        <v>882</v>
      </c>
      <c r="J24" s="15">
        <f t="shared" si="1"/>
        <v>1764</v>
      </c>
      <c r="K24" s="15">
        <v>220.5</v>
      </c>
      <c r="L24" s="15">
        <v>661.5</v>
      </c>
      <c r="M24" s="15">
        <v>1323</v>
      </c>
      <c r="O24" s="140"/>
      <c r="P24" s="141"/>
      <c r="Q24" s="129"/>
      <c r="T24" s="6" t="s">
        <v>61</v>
      </c>
      <c r="U24" s="56" t="s">
        <v>62</v>
      </c>
      <c r="V24" s="8" t="s">
        <v>63</v>
      </c>
      <c r="W24" s="87">
        <v>4314</v>
      </c>
      <c r="X24" s="88"/>
      <c r="Y24" s="63">
        <v>52</v>
      </c>
      <c r="Z24" s="65">
        <v>306</v>
      </c>
      <c r="AA24" s="65">
        <v>918</v>
      </c>
      <c r="AB24" s="65">
        <v>1835</v>
      </c>
      <c r="AC24" s="65">
        <v>230</v>
      </c>
      <c r="AD24" s="65">
        <v>689</v>
      </c>
      <c r="AE24" s="65">
        <v>1376</v>
      </c>
    </row>
    <row r="25" spans="2:31" ht="36" customHeight="1" thickTop="1" thickBot="1" x14ac:dyDescent="0.4">
      <c r="B25" s="6" t="s">
        <v>64</v>
      </c>
      <c r="C25" s="9" t="s">
        <v>65</v>
      </c>
      <c r="D25" s="8" t="s">
        <v>66</v>
      </c>
      <c r="E25" s="102">
        <v>4351.9931999999999</v>
      </c>
      <c r="F25" s="103"/>
      <c r="G25" s="14">
        <v>51</v>
      </c>
      <c r="H25" s="14">
        <v>306</v>
      </c>
      <c r="I25" s="15">
        <f t="shared" si="0"/>
        <v>918</v>
      </c>
      <c r="J25" s="15">
        <f t="shared" si="1"/>
        <v>1836</v>
      </c>
      <c r="K25" s="15">
        <v>229.5</v>
      </c>
      <c r="L25" s="15">
        <v>688.5</v>
      </c>
      <c r="M25" s="15">
        <v>1377</v>
      </c>
      <c r="O25" s="140"/>
      <c r="P25" s="141"/>
      <c r="Q25" s="129"/>
      <c r="T25" s="6" t="s">
        <v>64</v>
      </c>
      <c r="U25" s="56" t="s">
        <v>65</v>
      </c>
      <c r="V25" s="8" t="s">
        <v>66</v>
      </c>
      <c r="W25" s="87">
        <v>4528</v>
      </c>
      <c r="X25" s="88"/>
      <c r="Y25" s="63">
        <v>55</v>
      </c>
      <c r="Z25" s="65">
        <v>318</v>
      </c>
      <c r="AA25" s="65">
        <v>955</v>
      </c>
      <c r="AB25" s="65">
        <v>1910</v>
      </c>
      <c r="AC25" s="65">
        <v>239</v>
      </c>
      <c r="AD25" s="65">
        <v>716</v>
      </c>
      <c r="AE25" s="65">
        <v>1433</v>
      </c>
    </row>
    <row r="26" spans="2:31" ht="36" customHeight="1" thickTop="1" thickBot="1" x14ac:dyDescent="0.4">
      <c r="B26" s="6" t="s">
        <v>67</v>
      </c>
      <c r="C26" s="9" t="s">
        <v>68</v>
      </c>
      <c r="D26" s="8">
        <v>5.05</v>
      </c>
      <c r="E26" s="102">
        <v>4552.7904000000008</v>
      </c>
      <c r="F26" s="103"/>
      <c r="G26" s="14">
        <v>54</v>
      </c>
      <c r="H26" s="14">
        <v>324</v>
      </c>
      <c r="I26" s="15">
        <f t="shared" si="0"/>
        <v>972</v>
      </c>
      <c r="J26" s="15">
        <f t="shared" si="1"/>
        <v>1944</v>
      </c>
      <c r="K26" s="15">
        <v>243</v>
      </c>
      <c r="L26" s="15">
        <v>729</v>
      </c>
      <c r="M26" s="15">
        <v>1458</v>
      </c>
      <c r="O26" s="140"/>
      <c r="P26" s="141"/>
      <c r="Q26" s="129"/>
      <c r="T26" s="6" t="s">
        <v>67</v>
      </c>
      <c r="U26" s="56" t="s">
        <v>68</v>
      </c>
      <c r="V26" s="8" t="s">
        <v>128</v>
      </c>
      <c r="W26" s="87">
        <v>4737</v>
      </c>
      <c r="X26" s="88"/>
      <c r="Y26" s="63">
        <v>58</v>
      </c>
      <c r="Z26" s="65">
        <v>337</v>
      </c>
      <c r="AA26" s="65">
        <v>1011</v>
      </c>
      <c r="AB26" s="65">
        <v>2023</v>
      </c>
      <c r="AC26" s="65">
        <v>253</v>
      </c>
      <c r="AD26" s="65">
        <v>759</v>
      </c>
      <c r="AE26" s="65">
        <v>1517</v>
      </c>
    </row>
    <row r="27" spans="2:31" ht="36" customHeight="1" thickTop="1" thickBot="1" x14ac:dyDescent="0.4">
      <c r="B27" s="6" t="s">
        <v>69</v>
      </c>
      <c r="C27" s="10" t="s">
        <v>70</v>
      </c>
      <c r="D27" s="11">
        <v>5.2</v>
      </c>
      <c r="E27" s="102">
        <v>4702.6079999999993</v>
      </c>
      <c r="F27" s="103"/>
      <c r="G27" s="14">
        <v>57</v>
      </c>
      <c r="H27" s="14">
        <v>342</v>
      </c>
      <c r="I27" s="15">
        <f t="shared" si="0"/>
        <v>1026</v>
      </c>
      <c r="J27" s="15">
        <f t="shared" si="1"/>
        <v>2052</v>
      </c>
      <c r="K27" s="15">
        <v>256.5</v>
      </c>
      <c r="L27" s="15">
        <v>769.5</v>
      </c>
      <c r="M27" s="15">
        <v>1539</v>
      </c>
      <c r="O27" s="140"/>
      <c r="P27" s="141"/>
      <c r="Q27" s="129"/>
      <c r="T27" s="6" t="s">
        <v>69</v>
      </c>
      <c r="U27" s="57" t="s">
        <v>70</v>
      </c>
      <c r="V27" s="11" t="s">
        <v>127</v>
      </c>
      <c r="W27" s="87">
        <v>4893</v>
      </c>
      <c r="X27" s="88"/>
      <c r="Y27" s="63">
        <v>61</v>
      </c>
      <c r="Z27" s="65">
        <v>356</v>
      </c>
      <c r="AA27" s="65">
        <v>1068</v>
      </c>
      <c r="AB27" s="65">
        <v>2135</v>
      </c>
      <c r="AC27" s="65">
        <v>267</v>
      </c>
      <c r="AD27" s="65">
        <v>801</v>
      </c>
      <c r="AE27" s="65">
        <v>1601</v>
      </c>
    </row>
    <row r="28" spans="2:31" ht="36" customHeight="1" thickTop="1" thickBot="1" x14ac:dyDescent="0.4">
      <c r="B28" s="6" t="s">
        <v>71</v>
      </c>
      <c r="C28" s="10" t="s">
        <v>72</v>
      </c>
      <c r="D28" s="12">
        <v>5.35</v>
      </c>
      <c r="E28" s="102">
        <v>5002</v>
      </c>
      <c r="F28" s="103"/>
      <c r="G28" s="14">
        <v>60</v>
      </c>
      <c r="H28" s="16">
        <v>360</v>
      </c>
      <c r="I28" s="15">
        <f t="shared" si="0"/>
        <v>1080</v>
      </c>
      <c r="J28" s="15">
        <f t="shared" si="1"/>
        <v>2160</v>
      </c>
      <c r="K28" s="15">
        <v>270</v>
      </c>
      <c r="L28" s="15">
        <v>810</v>
      </c>
      <c r="M28" s="15">
        <v>1620</v>
      </c>
      <c r="O28" s="140"/>
      <c r="P28" s="141"/>
      <c r="Q28" s="129"/>
      <c r="T28" s="6" t="s">
        <v>71</v>
      </c>
      <c r="U28" s="57" t="s">
        <v>129</v>
      </c>
      <c r="V28" s="12" t="s">
        <v>126</v>
      </c>
      <c r="W28" s="87">
        <v>5204</v>
      </c>
      <c r="X28" s="88"/>
      <c r="Y28" s="63">
        <v>70</v>
      </c>
      <c r="Z28" s="65">
        <v>412</v>
      </c>
      <c r="AA28" s="65">
        <v>1236</v>
      </c>
      <c r="AB28" s="65">
        <v>2472</v>
      </c>
      <c r="AC28" s="65">
        <v>309</v>
      </c>
      <c r="AD28" s="65">
        <v>927</v>
      </c>
      <c r="AE28" s="65">
        <v>1854</v>
      </c>
    </row>
    <row r="29" spans="2:31" ht="36" customHeight="1" thickTop="1" thickBot="1" x14ac:dyDescent="0.4">
      <c r="B29" s="6" t="s">
        <v>73</v>
      </c>
      <c r="C29" s="10" t="s">
        <v>74</v>
      </c>
      <c r="D29" s="12">
        <v>5.5</v>
      </c>
      <c r="E29" s="102">
        <v>4808</v>
      </c>
      <c r="F29" s="103"/>
      <c r="G29" s="14">
        <v>63</v>
      </c>
      <c r="H29" s="14">
        <v>378</v>
      </c>
      <c r="I29" s="15">
        <f t="shared" si="0"/>
        <v>1134</v>
      </c>
      <c r="J29" s="15">
        <f t="shared" si="1"/>
        <v>2268</v>
      </c>
      <c r="K29" s="15">
        <v>283.5</v>
      </c>
      <c r="L29" s="15">
        <v>850.5</v>
      </c>
      <c r="M29" s="15">
        <v>1701</v>
      </c>
      <c r="O29" s="140"/>
      <c r="P29" s="141"/>
      <c r="Q29" s="129"/>
      <c r="T29" s="6" t="s">
        <v>73</v>
      </c>
      <c r="U29" s="57" t="s">
        <v>130</v>
      </c>
      <c r="V29" s="11" t="s">
        <v>125</v>
      </c>
      <c r="W29" s="87">
        <v>5529</v>
      </c>
      <c r="X29" s="88"/>
      <c r="Y29" s="63">
        <v>80</v>
      </c>
      <c r="Z29" s="65">
        <v>468</v>
      </c>
      <c r="AA29" s="65">
        <v>1405</v>
      </c>
      <c r="AB29" s="65">
        <v>2809</v>
      </c>
      <c r="AC29" s="65">
        <v>351</v>
      </c>
      <c r="AD29" s="65">
        <v>1054</v>
      </c>
      <c r="AE29" s="65">
        <v>2107</v>
      </c>
    </row>
    <row r="30" spans="2:31" ht="36" customHeight="1" thickTop="1" thickBot="1" x14ac:dyDescent="0.4">
      <c r="B30" s="6"/>
      <c r="C30" s="10"/>
      <c r="D30" s="12"/>
      <c r="E30" s="54"/>
      <c r="F30" s="55"/>
      <c r="G30" s="45"/>
      <c r="H30" s="45"/>
      <c r="I30" s="46"/>
      <c r="J30" s="46"/>
      <c r="K30" s="46"/>
      <c r="L30" s="46"/>
      <c r="M30" s="46"/>
      <c r="O30" s="140"/>
      <c r="P30" s="141"/>
      <c r="Q30" s="129"/>
      <c r="T30" s="36" t="s">
        <v>120</v>
      </c>
      <c r="U30" s="57" t="s">
        <v>131</v>
      </c>
      <c r="V30" s="12" t="s">
        <v>124</v>
      </c>
      <c r="W30" s="87">
        <v>5854</v>
      </c>
      <c r="X30" s="88"/>
      <c r="Y30" s="64">
        <v>89</v>
      </c>
      <c r="Z30" s="66">
        <v>524</v>
      </c>
      <c r="AA30" s="66">
        <v>1573</v>
      </c>
      <c r="AB30" s="66">
        <v>3146</v>
      </c>
      <c r="AC30" s="66">
        <v>394</v>
      </c>
      <c r="AD30" s="66">
        <v>1180</v>
      </c>
      <c r="AE30" s="66">
        <v>2359</v>
      </c>
    </row>
    <row r="31" spans="2:31" ht="36" customHeight="1" thickTop="1" thickBot="1" x14ac:dyDescent="0.4">
      <c r="B31" s="6"/>
      <c r="C31" s="10"/>
      <c r="D31" s="12"/>
      <c r="E31" s="54"/>
      <c r="F31" s="55"/>
      <c r="G31" s="45"/>
      <c r="H31" s="45"/>
      <c r="I31" s="46"/>
      <c r="J31" s="46"/>
      <c r="K31" s="46"/>
      <c r="L31" s="46"/>
      <c r="M31" s="46"/>
      <c r="O31" s="140"/>
      <c r="P31" s="141"/>
      <c r="Q31" s="129"/>
      <c r="T31" s="36" t="s">
        <v>135</v>
      </c>
      <c r="U31" s="57" t="s">
        <v>132</v>
      </c>
      <c r="V31" s="11" t="s">
        <v>123</v>
      </c>
      <c r="W31" s="87">
        <v>6179</v>
      </c>
      <c r="X31" s="88"/>
      <c r="Y31" s="64">
        <v>98</v>
      </c>
      <c r="Z31" s="66">
        <v>580</v>
      </c>
      <c r="AA31" s="66">
        <v>1741</v>
      </c>
      <c r="AB31" s="66">
        <v>3483</v>
      </c>
      <c r="AC31" s="66">
        <v>436</v>
      </c>
      <c r="AD31" s="66">
        <v>1307</v>
      </c>
      <c r="AE31" s="66">
        <v>2612</v>
      </c>
    </row>
    <row r="32" spans="2:31" ht="36" customHeight="1" thickTop="1" thickBot="1" x14ac:dyDescent="0.4">
      <c r="B32" s="6"/>
      <c r="C32" s="10"/>
      <c r="D32" s="12"/>
      <c r="E32" s="54"/>
      <c r="F32" s="55"/>
      <c r="G32" s="45"/>
      <c r="H32" s="45"/>
      <c r="I32" s="46"/>
      <c r="J32" s="46"/>
      <c r="K32" s="46"/>
      <c r="L32" s="46"/>
      <c r="M32" s="46"/>
      <c r="O32" s="140"/>
      <c r="P32" s="141"/>
      <c r="Q32" s="129"/>
      <c r="T32" s="36" t="s">
        <v>121</v>
      </c>
      <c r="U32" s="57" t="s">
        <v>133</v>
      </c>
      <c r="V32" s="12" t="s">
        <v>122</v>
      </c>
      <c r="W32" s="87">
        <v>6504</v>
      </c>
      <c r="X32" s="88"/>
      <c r="Y32" s="64">
        <v>108</v>
      </c>
      <c r="Z32" s="66">
        <v>636</v>
      </c>
      <c r="AA32" s="66">
        <v>1910</v>
      </c>
      <c r="AB32" s="66">
        <v>3820</v>
      </c>
      <c r="AC32" s="66">
        <v>477</v>
      </c>
      <c r="AD32" s="66">
        <v>1433</v>
      </c>
      <c r="AE32" s="66">
        <v>2865</v>
      </c>
    </row>
    <row r="33" spans="2:31" ht="36" customHeight="1" thickTop="1" thickBot="1" x14ac:dyDescent="0.35">
      <c r="B33" s="6"/>
      <c r="C33" s="131" t="s">
        <v>75</v>
      </c>
      <c r="D33" s="132"/>
      <c r="E33" s="133">
        <v>312.12</v>
      </c>
      <c r="F33" s="134"/>
      <c r="G33" s="17">
        <v>9</v>
      </c>
      <c r="H33" s="17">
        <v>54</v>
      </c>
      <c r="I33" s="18">
        <f t="shared" si="0"/>
        <v>162</v>
      </c>
      <c r="J33" s="18">
        <f t="shared" si="1"/>
        <v>324</v>
      </c>
      <c r="K33" s="18">
        <v>40.5</v>
      </c>
      <c r="L33" s="18">
        <v>121.5</v>
      </c>
      <c r="M33" s="18">
        <v>243</v>
      </c>
      <c r="O33" s="140"/>
      <c r="P33" s="141"/>
      <c r="Q33" s="129"/>
      <c r="T33" s="36"/>
      <c r="U33" s="198" t="s">
        <v>75</v>
      </c>
      <c r="V33" s="199"/>
      <c r="W33" s="87">
        <v>325</v>
      </c>
      <c r="X33" s="88"/>
      <c r="Y33" s="64">
        <v>10</v>
      </c>
      <c r="Z33" s="66">
        <v>56</v>
      </c>
      <c r="AA33" s="66">
        <v>168</v>
      </c>
      <c r="AB33" s="66">
        <v>337</v>
      </c>
      <c r="AC33" s="66">
        <v>42</v>
      </c>
      <c r="AD33" s="66">
        <v>126</v>
      </c>
      <c r="AE33" s="66">
        <v>253</v>
      </c>
    </row>
    <row r="34" spans="2:31" ht="36" customHeight="1" thickTop="1" thickBot="1" x14ac:dyDescent="0.35">
      <c r="B34" s="39"/>
      <c r="C34" s="40"/>
      <c r="D34" s="40"/>
      <c r="E34" s="41"/>
      <c r="F34" s="42"/>
      <c r="G34" s="42"/>
      <c r="H34" s="42"/>
      <c r="I34" s="43"/>
      <c r="J34" s="43"/>
      <c r="K34" s="43"/>
      <c r="L34" s="43"/>
      <c r="M34" s="44"/>
      <c r="O34" s="140"/>
      <c r="P34" s="141"/>
      <c r="Q34" s="129"/>
      <c r="T34" s="47"/>
      <c r="U34" s="48"/>
      <c r="V34" s="49"/>
      <c r="W34" s="52"/>
      <c r="X34" s="50"/>
      <c r="Y34" s="211" t="s">
        <v>139</v>
      </c>
      <c r="Z34" s="212"/>
      <c r="AA34" s="212"/>
      <c r="AB34" s="213"/>
      <c r="AC34" s="50"/>
      <c r="AD34" s="50"/>
      <c r="AE34" s="51"/>
    </row>
    <row r="35" spans="2:31" ht="36" customHeight="1" thickTop="1" thickBot="1" x14ac:dyDescent="0.35">
      <c r="B35" s="119" t="s">
        <v>76</v>
      </c>
      <c r="C35" s="90"/>
      <c r="D35" s="91"/>
      <c r="E35" s="135" t="s">
        <v>103</v>
      </c>
      <c r="F35" s="136"/>
      <c r="G35" s="136"/>
      <c r="H35" s="136"/>
      <c r="I35" s="136"/>
      <c r="J35" s="136"/>
      <c r="K35" s="136"/>
      <c r="L35" s="136"/>
      <c r="M35" s="137"/>
      <c r="O35" s="140"/>
      <c r="P35" s="141"/>
      <c r="Q35" s="129"/>
      <c r="T35" s="89" t="s">
        <v>76</v>
      </c>
      <c r="U35" s="90"/>
      <c r="V35" s="91"/>
      <c r="W35" s="101" t="s">
        <v>103</v>
      </c>
      <c r="X35" s="93"/>
      <c r="Y35" s="93"/>
      <c r="Z35" s="93"/>
      <c r="AA35" s="93"/>
      <c r="AB35" s="93"/>
      <c r="AC35" s="93"/>
      <c r="AD35" s="93"/>
      <c r="AE35" s="94"/>
    </row>
    <row r="36" spans="2:31" ht="51" customHeight="1" thickTop="1" thickBot="1" x14ac:dyDescent="0.35">
      <c r="B36" s="119" t="s">
        <v>76</v>
      </c>
      <c r="C36" s="90"/>
      <c r="D36" s="91"/>
      <c r="E36" s="135" t="s">
        <v>103</v>
      </c>
      <c r="F36" s="136"/>
      <c r="G36" s="136"/>
      <c r="H36" s="136"/>
      <c r="I36" s="136"/>
      <c r="J36" s="136"/>
      <c r="K36" s="136"/>
      <c r="L36" s="136"/>
      <c r="M36" s="137"/>
      <c r="O36" s="140"/>
      <c r="P36" s="141"/>
      <c r="Q36" s="129"/>
      <c r="T36" s="89" t="s">
        <v>77</v>
      </c>
      <c r="U36" s="90"/>
      <c r="V36" s="91"/>
      <c r="W36" s="101" t="s">
        <v>78</v>
      </c>
      <c r="X36" s="93"/>
      <c r="Y36" s="93"/>
      <c r="Z36" s="93"/>
      <c r="AA36" s="93"/>
      <c r="AB36" s="93"/>
      <c r="AC36" s="93"/>
      <c r="AD36" s="93"/>
      <c r="AE36" s="94"/>
    </row>
    <row r="37" spans="2:31" ht="36" customHeight="1" thickTop="1" thickBot="1" x14ac:dyDescent="0.35">
      <c r="B37" s="119" t="s">
        <v>77</v>
      </c>
      <c r="C37" s="90"/>
      <c r="D37" s="91"/>
      <c r="E37" s="135" t="s">
        <v>78</v>
      </c>
      <c r="F37" s="136"/>
      <c r="G37" s="136"/>
      <c r="H37" s="136"/>
      <c r="I37" s="136"/>
      <c r="J37" s="136"/>
      <c r="K37" s="136"/>
      <c r="L37" s="136"/>
      <c r="M37" s="137"/>
      <c r="O37" s="140"/>
      <c r="P37" s="141"/>
      <c r="Q37" s="129"/>
      <c r="T37" s="89" t="s">
        <v>114</v>
      </c>
      <c r="U37" s="90"/>
      <c r="V37" s="91"/>
      <c r="W37" s="92" t="s">
        <v>115</v>
      </c>
      <c r="X37" s="93"/>
      <c r="Y37" s="93"/>
      <c r="Z37" s="93"/>
      <c r="AA37" s="93"/>
      <c r="AB37" s="93"/>
      <c r="AC37" s="93"/>
      <c r="AD37" s="93"/>
      <c r="AE37" s="94"/>
    </row>
    <row r="38" spans="2:31" ht="42.75" customHeight="1" thickTop="1" thickBot="1" x14ac:dyDescent="0.35">
      <c r="B38" s="120" t="s">
        <v>104</v>
      </c>
      <c r="C38" s="121"/>
      <c r="D38" s="122"/>
      <c r="E38" s="123" t="s">
        <v>105</v>
      </c>
      <c r="F38" s="124"/>
      <c r="G38" s="124"/>
      <c r="H38" s="124"/>
      <c r="I38" s="124"/>
      <c r="J38" s="124"/>
      <c r="K38" s="124"/>
      <c r="L38" s="124"/>
      <c r="M38" s="125"/>
      <c r="O38" s="140"/>
      <c r="P38" s="141"/>
      <c r="Q38" s="129"/>
      <c r="T38" s="194" t="s">
        <v>110</v>
      </c>
      <c r="U38" s="121"/>
      <c r="V38" s="122"/>
      <c r="W38" s="195" t="s">
        <v>142</v>
      </c>
      <c r="X38" s="196"/>
      <c r="Y38" s="196"/>
      <c r="Z38" s="196"/>
      <c r="AA38" s="196"/>
      <c r="AB38" s="196"/>
      <c r="AC38" s="196"/>
      <c r="AD38" s="196"/>
      <c r="AE38" s="197"/>
    </row>
    <row r="39" spans="2:31" ht="84" customHeight="1" thickTop="1" thickBot="1" x14ac:dyDescent="0.35">
      <c r="B39" s="144" t="s">
        <v>104</v>
      </c>
      <c r="C39" s="145"/>
      <c r="D39" s="146"/>
      <c r="E39" s="123" t="s">
        <v>105</v>
      </c>
      <c r="F39" s="124"/>
      <c r="G39" s="124"/>
      <c r="H39" s="124"/>
      <c r="I39" s="124"/>
      <c r="J39" s="124"/>
      <c r="K39" s="124"/>
      <c r="L39" s="124"/>
      <c r="M39" s="125"/>
      <c r="O39" s="140"/>
      <c r="P39" s="141"/>
      <c r="Q39" s="129"/>
      <c r="T39" s="95" t="s">
        <v>118</v>
      </c>
      <c r="U39" s="96"/>
      <c r="V39" s="97"/>
      <c r="W39" s="98" t="s">
        <v>140</v>
      </c>
      <c r="X39" s="99"/>
      <c r="Y39" s="99"/>
      <c r="Z39" s="99"/>
      <c r="AA39" s="99"/>
      <c r="AB39" s="99"/>
      <c r="AC39" s="99"/>
      <c r="AD39" s="99"/>
      <c r="AE39" s="100"/>
    </row>
    <row r="40" spans="2:31" ht="17.25" customHeight="1" thickTop="1" thickBot="1" x14ac:dyDescent="0.35">
      <c r="B40" s="126" t="s">
        <v>79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O40" s="142"/>
      <c r="P40" s="143"/>
      <c r="Q40" s="130"/>
      <c r="T40" s="127" t="s">
        <v>79</v>
      </c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1" spans="2:31" ht="16.2" thickTop="1" x14ac:dyDescent="0.3">
      <c r="B41" s="19"/>
      <c r="C41" s="19"/>
      <c r="D41" s="19"/>
      <c r="E41" s="19"/>
      <c r="F41" s="19"/>
      <c r="G41" s="19"/>
      <c r="T41" s="127" t="s">
        <v>136</v>
      </c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</row>
    <row r="42" spans="2:31" ht="16.2" thickBot="1" x14ac:dyDescent="0.35">
      <c r="B42" s="19"/>
      <c r="C42" s="19"/>
      <c r="D42" s="19"/>
      <c r="E42" s="19"/>
      <c r="F42" s="19"/>
      <c r="G42" s="19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2:31" ht="54" customHeight="1" thickTop="1" thickBot="1" x14ac:dyDescent="0.35">
      <c r="B43" s="19"/>
      <c r="C43" s="19"/>
      <c r="D43" s="19"/>
      <c r="E43" s="19"/>
      <c r="F43" s="19"/>
      <c r="G43" s="19"/>
      <c r="T43" s="216" t="s">
        <v>88</v>
      </c>
      <c r="U43" s="217"/>
      <c r="V43" s="218"/>
      <c r="W43" s="27" t="s">
        <v>89</v>
      </c>
      <c r="X43" s="30" t="s">
        <v>91</v>
      </c>
      <c r="Y43" s="29" t="s">
        <v>92</v>
      </c>
      <c r="Z43" s="29" t="s">
        <v>93</v>
      </c>
      <c r="AA43" s="30" t="s">
        <v>94</v>
      </c>
      <c r="AC43" s="28" t="s">
        <v>95</v>
      </c>
      <c r="AD43" s="35" t="s">
        <v>96</v>
      </c>
      <c r="AE43" s="26"/>
    </row>
    <row r="44" spans="2:31" ht="54" customHeight="1" thickTop="1" thickBot="1" x14ac:dyDescent="0.35">
      <c r="B44" s="19"/>
      <c r="C44" s="19"/>
      <c r="D44" s="19"/>
      <c r="E44" s="19"/>
      <c r="F44" s="19"/>
      <c r="G44" s="19"/>
      <c r="T44" s="219"/>
      <c r="U44" s="220"/>
      <c r="V44" s="221"/>
      <c r="W44" s="33" t="s">
        <v>90</v>
      </c>
      <c r="X44" s="67">
        <v>7</v>
      </c>
      <c r="Y44" s="68">
        <v>17.5</v>
      </c>
      <c r="Z44" s="69">
        <v>175</v>
      </c>
      <c r="AA44" s="69">
        <v>350</v>
      </c>
      <c r="AC44" s="32" t="s">
        <v>90</v>
      </c>
      <c r="AD44" s="34" t="s">
        <v>97</v>
      </c>
    </row>
    <row r="45" spans="2:31" ht="37.200000000000003" customHeight="1" thickTop="1" x14ac:dyDescent="0.3">
      <c r="B45" s="19"/>
      <c r="C45" s="19"/>
      <c r="D45" s="19"/>
      <c r="E45" s="19"/>
      <c r="F45" s="19"/>
      <c r="G45" s="19"/>
      <c r="T45" s="214" t="s">
        <v>117</v>
      </c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</row>
    <row r="46" spans="2:31" ht="27" customHeight="1" thickBot="1" x14ac:dyDescent="0.35">
      <c r="B46" s="19"/>
      <c r="C46" s="19"/>
      <c r="D46" s="19"/>
      <c r="E46" s="19"/>
      <c r="F46" s="19"/>
      <c r="G46" s="19"/>
    </row>
    <row r="47" spans="2:31" ht="19.2" thickTop="1" thickBot="1" x14ac:dyDescent="0.35">
      <c r="B47" s="185" t="s">
        <v>80</v>
      </c>
      <c r="C47" s="186"/>
      <c r="D47" s="186"/>
      <c r="E47" s="186"/>
      <c r="F47" s="186"/>
      <c r="G47" s="186"/>
      <c r="H47" s="186"/>
      <c r="J47" s="1" t="s">
        <v>81</v>
      </c>
      <c r="K47" s="13"/>
      <c r="L47" s="13"/>
      <c r="M47" s="13"/>
      <c r="N47" s="13"/>
      <c r="T47" s="205" t="s">
        <v>80</v>
      </c>
      <c r="U47" s="206"/>
      <c r="V47" s="206"/>
      <c r="W47" s="206"/>
      <c r="X47" s="206"/>
      <c r="Y47" s="206"/>
      <c r="Z47" s="206"/>
      <c r="AA47" s="206"/>
      <c r="AB47" s="206"/>
      <c r="AC47" s="206"/>
      <c r="AD47" s="207"/>
    </row>
    <row r="48" spans="2:31" ht="19.2" thickTop="1" thickBot="1" x14ac:dyDescent="0.4">
      <c r="B48" s="185"/>
      <c r="C48" s="186"/>
      <c r="D48" s="186"/>
      <c r="E48" s="186"/>
      <c r="F48" s="186"/>
      <c r="G48" s="186"/>
      <c r="H48" s="186"/>
      <c r="J48" s="187" t="s">
        <v>82</v>
      </c>
      <c r="K48" s="188"/>
      <c r="L48" s="188"/>
      <c r="M48" s="188"/>
      <c r="N48" s="189"/>
      <c r="O48" s="190">
        <v>15</v>
      </c>
      <c r="P48" s="191"/>
      <c r="Q48" s="192"/>
      <c r="R48" s="20"/>
      <c r="S48" s="37"/>
      <c r="T48" s="208"/>
      <c r="U48" s="209"/>
      <c r="V48" s="209"/>
      <c r="W48" s="209"/>
      <c r="X48" s="209"/>
      <c r="Y48" s="209"/>
      <c r="Z48" s="209"/>
      <c r="AA48" s="209"/>
      <c r="AB48" s="209"/>
      <c r="AC48" s="209"/>
      <c r="AD48" s="210"/>
    </row>
    <row r="49" spans="2:33" ht="33" customHeight="1" thickTop="1" thickBot="1" x14ac:dyDescent="0.4">
      <c r="B49" s="59"/>
      <c r="C49" s="60"/>
      <c r="D49" s="60"/>
      <c r="E49" s="60"/>
      <c r="F49" s="60"/>
      <c r="G49" s="60"/>
      <c r="H49" s="60"/>
      <c r="J49" s="61"/>
      <c r="K49" s="62"/>
      <c r="L49" s="62"/>
      <c r="M49" s="62"/>
      <c r="N49" s="70"/>
      <c r="O49" s="71"/>
      <c r="P49" s="72"/>
      <c r="Q49" s="73"/>
      <c r="R49" s="20"/>
      <c r="S49" s="37"/>
      <c r="T49" s="75"/>
      <c r="U49" s="76" t="s">
        <v>144</v>
      </c>
      <c r="V49" s="74"/>
      <c r="W49" s="74"/>
      <c r="X49" s="74"/>
      <c r="Y49" s="74"/>
      <c r="Z49" s="74"/>
      <c r="AA49" s="74"/>
      <c r="AB49" s="74"/>
      <c r="AC49" s="74"/>
      <c r="AD49" s="77"/>
    </row>
    <row r="50" spans="2:33" ht="27" customHeight="1" thickTop="1" thickBot="1" x14ac:dyDescent="0.4">
      <c r="B50" s="110" t="s">
        <v>106</v>
      </c>
      <c r="C50" s="111"/>
      <c r="D50" s="111"/>
      <c r="E50" s="111"/>
      <c r="F50" s="111"/>
      <c r="G50" s="111"/>
      <c r="H50" s="112"/>
      <c r="J50" s="113" t="s">
        <v>83</v>
      </c>
      <c r="K50" s="114"/>
      <c r="L50" s="114"/>
      <c r="M50" s="114"/>
      <c r="N50" s="115"/>
      <c r="O50" s="116">
        <v>5</v>
      </c>
      <c r="P50" s="117"/>
      <c r="Q50" s="118"/>
      <c r="R50" s="20"/>
      <c r="S50" s="37"/>
      <c r="T50" s="200" t="s">
        <v>141</v>
      </c>
      <c r="U50" s="201"/>
      <c r="V50" s="201"/>
      <c r="W50" s="201"/>
      <c r="X50" s="201"/>
      <c r="Y50" s="201"/>
      <c r="Z50" s="201"/>
      <c r="AA50" s="201"/>
      <c r="AB50" s="201"/>
      <c r="AC50" s="201"/>
      <c r="AD50" s="202"/>
      <c r="AE50" s="26"/>
    </row>
    <row r="51" spans="2:33" ht="27" customHeight="1" thickTop="1" thickBot="1" x14ac:dyDescent="0.35">
      <c r="B51" s="113" t="s">
        <v>107</v>
      </c>
      <c r="C51" s="114"/>
      <c r="D51" s="114"/>
      <c r="E51" s="114"/>
      <c r="F51" s="114"/>
      <c r="G51" s="114"/>
      <c r="H51" s="166"/>
      <c r="J51" s="113" t="s">
        <v>84</v>
      </c>
      <c r="K51" s="114"/>
      <c r="L51" s="114"/>
      <c r="M51" s="114"/>
      <c r="N51" s="115"/>
      <c r="O51" s="167" t="s">
        <v>85</v>
      </c>
      <c r="P51" s="168"/>
      <c r="Q51" s="169"/>
      <c r="R51" s="21"/>
      <c r="S51" s="38"/>
      <c r="T51" s="200" t="s">
        <v>113</v>
      </c>
      <c r="U51" s="201"/>
      <c r="V51" s="201"/>
      <c r="W51" s="201"/>
      <c r="X51" s="201"/>
      <c r="Y51" s="201"/>
      <c r="Z51" s="201"/>
      <c r="AA51" s="201"/>
      <c r="AB51" s="201"/>
      <c r="AC51" s="201"/>
      <c r="AD51" s="202"/>
      <c r="AE51" s="26"/>
    </row>
    <row r="52" spans="2:33" ht="27" customHeight="1" thickTop="1" thickBot="1" x14ac:dyDescent="0.35">
      <c r="B52" s="113" t="s">
        <v>108</v>
      </c>
      <c r="C52" s="114"/>
      <c r="D52" s="114"/>
      <c r="E52" s="114"/>
      <c r="F52" s="114"/>
      <c r="G52" s="114"/>
      <c r="H52" s="166"/>
      <c r="J52" s="170" t="s">
        <v>86</v>
      </c>
      <c r="K52" s="171"/>
      <c r="L52" s="171"/>
      <c r="M52" s="171"/>
      <c r="N52" s="172"/>
      <c r="O52" s="176">
        <v>60</v>
      </c>
      <c r="P52" s="177"/>
      <c r="Q52" s="178"/>
      <c r="R52" s="22"/>
      <c r="S52" s="24"/>
      <c r="T52" s="203" t="s">
        <v>111</v>
      </c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6"/>
    </row>
    <row r="53" spans="2:33" ht="27" customHeight="1" thickTop="1" thickBot="1" x14ac:dyDescent="0.35">
      <c r="B53" s="182" t="s">
        <v>109</v>
      </c>
      <c r="C53" s="183"/>
      <c r="D53" s="183"/>
      <c r="E53" s="183"/>
      <c r="F53" s="183"/>
      <c r="G53" s="183"/>
      <c r="H53" s="184"/>
      <c r="J53" s="173"/>
      <c r="K53" s="174"/>
      <c r="L53" s="174"/>
      <c r="M53" s="174"/>
      <c r="N53" s="175"/>
      <c r="O53" s="179"/>
      <c r="P53" s="180"/>
      <c r="Q53" s="181"/>
      <c r="R53" s="22"/>
      <c r="S53" s="24"/>
      <c r="T53" s="200" t="s">
        <v>112</v>
      </c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6"/>
    </row>
    <row r="54" spans="2:33" ht="48" customHeight="1" thickTop="1" x14ac:dyDescent="0.3">
      <c r="B54" s="147" t="s">
        <v>87</v>
      </c>
      <c r="C54" s="147"/>
      <c r="D54" s="147"/>
      <c r="E54" s="147"/>
      <c r="F54" s="147"/>
      <c r="G54" s="147"/>
      <c r="H54" s="147"/>
      <c r="J54" s="23"/>
      <c r="K54" s="23"/>
      <c r="L54" s="23"/>
      <c r="M54" s="23"/>
      <c r="N54" s="23"/>
      <c r="O54" s="24"/>
      <c r="P54" s="24"/>
      <c r="Q54" s="24"/>
      <c r="R54" s="24"/>
      <c r="S54" s="24"/>
      <c r="T54" s="147" t="s">
        <v>87</v>
      </c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</row>
    <row r="55" spans="2:33" ht="28.5" customHeight="1" x14ac:dyDescent="0.3">
      <c r="B55" s="25"/>
      <c r="C55" s="25"/>
      <c r="D55" s="25"/>
      <c r="E55" s="25"/>
      <c r="F55" s="25"/>
      <c r="G55" s="25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31"/>
    </row>
    <row r="56" spans="2:33" ht="28.5" customHeight="1" x14ac:dyDescent="0.3">
      <c r="T56" s="31"/>
      <c r="U56" s="31"/>
      <c r="V56" s="31"/>
      <c r="W56" s="31"/>
      <c r="X56" s="31"/>
      <c r="Y56" s="31"/>
      <c r="Z56" s="31"/>
      <c r="AB56" s="31"/>
      <c r="AC56" s="31"/>
      <c r="AD56" s="31"/>
      <c r="AE56" s="31"/>
    </row>
    <row r="57" spans="2:33" ht="15.6" x14ac:dyDescent="0.3">
      <c r="AB57" s="31"/>
      <c r="AC57" s="31"/>
      <c r="AD57" s="31"/>
      <c r="AE57" s="31"/>
    </row>
    <row r="58" spans="2:33" ht="15.75" customHeight="1" x14ac:dyDescent="0.3">
      <c r="T58" s="31"/>
      <c r="U58" s="31"/>
      <c r="V58" s="31"/>
      <c r="W58" s="31"/>
      <c r="X58" s="31"/>
      <c r="Y58" s="31"/>
      <c r="Z58" s="31"/>
      <c r="AA58" s="31"/>
      <c r="AF58" s="31"/>
      <c r="AG58" s="31"/>
    </row>
    <row r="59" spans="2:33" ht="15" customHeight="1" x14ac:dyDescent="0.3">
      <c r="T59" s="31"/>
      <c r="U59" s="31"/>
      <c r="V59" s="31"/>
      <c r="W59" s="31"/>
      <c r="X59" s="31"/>
      <c r="Y59" s="31"/>
      <c r="Z59" s="31"/>
      <c r="AA59" s="31"/>
      <c r="AF59" s="31"/>
      <c r="AG59" s="31"/>
    </row>
    <row r="60" spans="2:33" ht="15" customHeight="1" x14ac:dyDescent="0.3">
      <c r="T60" s="31"/>
      <c r="U60" s="31"/>
      <c r="V60" s="31"/>
      <c r="W60" s="31"/>
      <c r="X60" s="31"/>
      <c r="Y60" s="31"/>
      <c r="Z60" s="31"/>
      <c r="AA60" s="31"/>
      <c r="AF60" s="31"/>
      <c r="AG60" s="31"/>
    </row>
  </sheetData>
  <mergeCells count="131">
    <mergeCell ref="D4:D6"/>
    <mergeCell ref="C4:C6"/>
    <mergeCell ref="B4:B6"/>
    <mergeCell ref="E2:M3"/>
    <mergeCell ref="O6:Q6"/>
    <mergeCell ref="K5:M5"/>
    <mergeCell ref="G5:J5"/>
    <mergeCell ref="G4:M4"/>
    <mergeCell ref="E8:F8"/>
    <mergeCell ref="E7:F7"/>
    <mergeCell ref="E10:F10"/>
    <mergeCell ref="E9:F9"/>
    <mergeCell ref="E4:F6"/>
    <mergeCell ref="E39:M39"/>
    <mergeCell ref="E36:M36"/>
    <mergeCell ref="E37:M37"/>
    <mergeCell ref="Q7:Q8"/>
    <mergeCell ref="O7:P8"/>
    <mergeCell ref="O15:P16"/>
    <mergeCell ref="Q9:Q10"/>
    <mergeCell ref="O9:P10"/>
    <mergeCell ref="Q17:Q18"/>
    <mergeCell ref="O17:P18"/>
    <mergeCell ref="Q15:Q16"/>
    <mergeCell ref="E18:F18"/>
    <mergeCell ref="E17:F17"/>
    <mergeCell ref="E26:F26"/>
    <mergeCell ref="E25:F25"/>
    <mergeCell ref="E24:F24"/>
    <mergeCell ref="E16:F16"/>
    <mergeCell ref="E11:F11"/>
    <mergeCell ref="O11:P12"/>
    <mergeCell ref="Q11:Q12"/>
    <mergeCell ref="E12:F12"/>
    <mergeCell ref="T54:AD55"/>
    <mergeCell ref="T40:AE40"/>
    <mergeCell ref="T35:V35"/>
    <mergeCell ref="W35:AE35"/>
    <mergeCell ref="W19:X19"/>
    <mergeCell ref="T38:V38"/>
    <mergeCell ref="W38:AE38"/>
    <mergeCell ref="W26:X26"/>
    <mergeCell ref="W27:X27"/>
    <mergeCell ref="W28:X28"/>
    <mergeCell ref="W29:X29"/>
    <mergeCell ref="U33:V33"/>
    <mergeCell ref="W33:X33"/>
    <mergeCell ref="T50:AD50"/>
    <mergeCell ref="T51:AD51"/>
    <mergeCell ref="T52:AD52"/>
    <mergeCell ref="T53:AD53"/>
    <mergeCell ref="T47:AD48"/>
    <mergeCell ref="Y34:AB34"/>
    <mergeCell ref="T45:AD45"/>
    <mergeCell ref="T43:V44"/>
    <mergeCell ref="W30:X30"/>
    <mergeCell ref="T41:AE41"/>
    <mergeCell ref="B54:H54"/>
    <mergeCell ref="T4:T6"/>
    <mergeCell ref="U4:U6"/>
    <mergeCell ref="V4:V6"/>
    <mergeCell ref="W4:X6"/>
    <mergeCell ref="Y4:AE4"/>
    <mergeCell ref="AC5:AE5"/>
    <mergeCell ref="W7:X7"/>
    <mergeCell ref="B51:H51"/>
    <mergeCell ref="J51:N51"/>
    <mergeCell ref="O51:Q51"/>
    <mergeCell ref="B52:H52"/>
    <mergeCell ref="J52:N53"/>
    <mergeCell ref="O52:Q53"/>
    <mergeCell ref="B53:H53"/>
    <mergeCell ref="B47:H48"/>
    <mergeCell ref="W20:X20"/>
    <mergeCell ref="W21:X21"/>
    <mergeCell ref="W22:X22"/>
    <mergeCell ref="W23:X23"/>
    <mergeCell ref="W24:X24"/>
    <mergeCell ref="W25:X25"/>
    <mergeCell ref="J48:N48"/>
    <mergeCell ref="O48:Q48"/>
    <mergeCell ref="B50:H50"/>
    <mergeCell ref="J50:N50"/>
    <mergeCell ref="O50:Q50"/>
    <mergeCell ref="B37:D37"/>
    <mergeCell ref="B38:D38"/>
    <mergeCell ref="E38:M38"/>
    <mergeCell ref="B40:M40"/>
    <mergeCell ref="Q19:Q40"/>
    <mergeCell ref="E27:F27"/>
    <mergeCell ref="E28:F28"/>
    <mergeCell ref="E29:F29"/>
    <mergeCell ref="C33:D33"/>
    <mergeCell ref="E33:F33"/>
    <mergeCell ref="B35:D35"/>
    <mergeCell ref="E35:M35"/>
    <mergeCell ref="E19:F19"/>
    <mergeCell ref="O19:P40"/>
    <mergeCell ref="E20:F20"/>
    <mergeCell ref="E21:F21"/>
    <mergeCell ref="E22:F22"/>
    <mergeCell ref="E23:F23"/>
    <mergeCell ref="B36:D36"/>
    <mergeCell ref="B39:D39"/>
    <mergeCell ref="E13:F13"/>
    <mergeCell ref="O13:P14"/>
    <mergeCell ref="Q13:Q14"/>
    <mergeCell ref="E14:F14"/>
    <mergeCell ref="W14:X14"/>
    <mergeCell ref="W16:X16"/>
    <mergeCell ref="W17:X17"/>
    <mergeCell ref="W31:X31"/>
    <mergeCell ref="E15:F15"/>
    <mergeCell ref="W2:AE3"/>
    <mergeCell ref="T2:V3"/>
    <mergeCell ref="Z5:AB5"/>
    <mergeCell ref="W32:X32"/>
    <mergeCell ref="W18:X18"/>
    <mergeCell ref="T37:V37"/>
    <mergeCell ref="W37:AE37"/>
    <mergeCell ref="T39:V39"/>
    <mergeCell ref="W39:AE39"/>
    <mergeCell ref="W8:X8"/>
    <mergeCell ref="W9:X9"/>
    <mergeCell ref="W10:X10"/>
    <mergeCell ref="W11:X11"/>
    <mergeCell ref="W12:X12"/>
    <mergeCell ref="W13:X13"/>
    <mergeCell ref="W15:X15"/>
    <mergeCell ref="T36:V36"/>
    <mergeCell ref="W36:AE36"/>
  </mergeCells>
  <printOptions horizontalCentered="1" verticalCentered="1"/>
  <pageMargins left="0.23622047244094488" right="0.23622047244094488" top="0.19685039370078741" bottom="0.19685039370078741" header="0.31496062992125984" footer="0.31496062992125984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Port principal 2025 mis à jour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Hauchecorne</dc:creator>
  <cp:lastModifiedBy>Marie LEDANOIS - Le Havre Plaisance</cp:lastModifiedBy>
  <cp:lastPrinted>2024-11-04T16:07:30Z</cp:lastPrinted>
  <dcterms:created xsi:type="dcterms:W3CDTF">2021-10-07T06:46:21Z</dcterms:created>
  <dcterms:modified xsi:type="dcterms:W3CDTF">2024-11-22T08:50:34Z</dcterms:modified>
</cp:coreProperties>
</file>